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theme/themeOverride1.xml" ContentType="application/vnd.openxmlformats-officedocument.themeOverride+xml"/>
  <Override PartName="/xl/theme/themeOverride2.xml" ContentType="application/vnd.openxmlformats-officedocument.themeOverrid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 name="公会計指標分析・財政指標組合せ分析表" sheetId="1" r:id="rId15"/>
    <sheet name="施設類型別ストック情報分析表①" sheetId="2" r:id="rId16"/>
    <sheet name="施設類型別ストック情報分析表②" sheetId="3" r:id="rId17"/>
  </sheets>
  <externalReferences>
    <externalReference r:id="rId18"/>
    <externalReference r:id="rId19"/>
  </externalReferenc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<sst xmlns="http://schemas.openxmlformats.org/spreadsheetml/2006/main" xmlns:r="http://schemas.openxmlformats.org/officeDocument/2006/relationships" count="562" uniqueCount="562">
  <si>
    <t>組合等が起こした地方債の元利償還金に対する負担金等</t>
  </si>
  <si>
    <t>一時借入金の利子</t>
    <rPh sb="0" eb="2">
      <t>イチジ</t>
    </rPh>
    <rPh sb="2" eb="5">
      <t>カリイレキン</t>
    </rPh>
    <rPh sb="6" eb="8">
      <t>リシ</t>
    </rPh>
    <phoneticPr fontId="34"/>
  </si>
  <si>
    <t>標準財政規模比（％）</t>
  </si>
  <si>
    <t>財政調整基金残高</t>
    <rPh sb="0" eb="2">
      <t>ザイセイ</t>
    </rPh>
    <rPh sb="2" eb="4">
      <t>チョウセイ</t>
    </rPh>
    <rPh sb="4" eb="6">
      <t>キキン</t>
    </rPh>
    <rPh sb="6" eb="8">
      <t>ザンダカ</t>
    </rPh>
    <phoneticPr fontId="6"/>
  </si>
  <si>
    <t>徴収率
(％)</t>
    <rPh sb="0" eb="2">
      <t>チョウシュウ</t>
    </rPh>
    <rPh sb="2" eb="3">
      <t>リツ</t>
    </rPh>
    <phoneticPr fontId="6"/>
  </si>
  <si>
    <t>区分</t>
    <rPh sb="0" eb="2">
      <t>クブン</t>
    </rPh>
    <phoneticPr fontId="6"/>
  </si>
  <si>
    <t>（参考）</t>
    <rPh sb="1" eb="3">
      <t>サンコウ</t>
    </rPh>
    <phoneticPr fontId="6"/>
  </si>
  <si>
    <t>第2次</t>
    <rPh sb="0" eb="1">
      <t>ダイ</t>
    </rPh>
    <rPh sb="2" eb="3">
      <t>ジ</t>
    </rPh>
    <phoneticPr fontId="6"/>
  </si>
  <si>
    <t>(Ｂ)</t>
  </si>
  <si>
    <t>※1 令和2年度中に市町村合併した団体で、合併前の団体ごとの決算に基づく実質公債費比率を算出していない団体については、グラフを表記しない。</t>
    <rPh sb="3" eb="5">
      <t>レイワ</t>
    </rPh>
    <phoneticPr fontId="6"/>
  </si>
  <si>
    <t>実質収支額</t>
    <rPh sb="0" eb="2">
      <t>ジッシツ</t>
    </rPh>
    <rPh sb="2" eb="4">
      <t>シュウシ</t>
    </rPh>
    <rPh sb="4" eb="5">
      <t>ガク</t>
    </rPh>
    <phoneticPr fontId="6"/>
  </si>
  <si>
    <t>会計</t>
    <rPh sb="0" eb="2">
      <t>カイケイ</t>
    </rPh>
    <phoneticPr fontId="6"/>
  </si>
  <si>
    <t>実質公債費比率（分子）の構造</t>
  </si>
  <si>
    <t>実質単年度収支</t>
    <rPh sb="0" eb="2">
      <t>ジッシツ</t>
    </rPh>
    <rPh sb="2" eb="5">
      <t>タンネンド</t>
    </rPh>
    <rPh sb="5" eb="7">
      <t>シュウシ</t>
    </rPh>
    <phoneticPr fontId="6"/>
  </si>
  <si>
    <t>年度</t>
    <rPh sb="0" eb="2">
      <t>ネンド</t>
    </rPh>
    <phoneticPr fontId="6"/>
  </si>
  <si>
    <t xml:space="preserve">一般会計等に係る地方債の現在高 </t>
    <rPh sb="0" eb="2">
      <t>イッパン</t>
    </rPh>
    <rPh sb="2" eb="4">
      <t>カイケイ</t>
    </rPh>
    <rPh sb="4" eb="5">
      <t>トウ</t>
    </rPh>
    <rPh sb="6" eb="7">
      <t>カカ</t>
    </rPh>
    <rPh sb="8" eb="11">
      <t>チホウサイ</t>
    </rPh>
    <rPh sb="12" eb="15">
      <t>ゲンザイダカ</t>
    </rPh>
    <phoneticPr fontId="34"/>
  </si>
  <si>
    <t>※令和2年度中に市町村合併した団体で、合併前の団体ごとの決算に基づく連結実質赤字比率を算出していない団体については、グラフを表記しない。</t>
    <rPh sb="1" eb="3">
      <t>レイワ</t>
    </rPh>
    <phoneticPr fontId="6"/>
  </si>
  <si>
    <t>(注釈)</t>
    <rPh sb="1" eb="2">
      <t>チュウ</t>
    </rPh>
    <rPh sb="2" eb="3">
      <t>シャク</t>
    </rPh>
    <phoneticPr fontId="6"/>
  </si>
  <si>
    <t>(A)－(B)</t>
  </si>
  <si>
    <t>手数料</t>
  </si>
  <si>
    <t>人口</t>
    <rPh sb="0" eb="2">
      <t>ジンコウ</t>
    </rPh>
    <phoneticPr fontId="6"/>
  </si>
  <si>
    <t>（百万円）</t>
    <rPh sb="1" eb="2">
      <t>ヒャク</t>
    </rPh>
    <rPh sb="2" eb="4">
      <t>マンエン</t>
    </rPh>
    <phoneticPr fontId="6"/>
  </si>
  <si>
    <t>分子の構造</t>
    <rPh sb="0" eb="2">
      <t>ブンシ</t>
    </rPh>
    <rPh sb="3" eb="5">
      <t>コウゾウ</t>
    </rPh>
    <phoneticPr fontId="6"/>
  </si>
  <si>
    <t>法非適用企業</t>
  </si>
  <si>
    <t>元利償還金</t>
  </si>
  <si>
    <t>実質収支比率等に係る経年分析</t>
  </si>
  <si>
    <t>介護保険特別会計</t>
  </si>
  <si>
    <t>元利償還金等(A)</t>
  </si>
  <si>
    <t>　補助費等</t>
    <rPh sb="1" eb="3">
      <t>ホジョ</t>
    </rPh>
    <rPh sb="3" eb="4">
      <t>ヒ</t>
    </rPh>
    <rPh sb="4" eb="5">
      <t>トウ</t>
    </rPh>
    <phoneticPr fontId="6"/>
  </si>
  <si>
    <t>減債基金積立不足算定額※2</t>
  </si>
  <si>
    <t>a</t>
  </si>
  <si>
    <t>実質公債費比率
（(Ａ)－((Ｂ)＋(Ｄ))）／（(Ｃ)－(Ｄ)）×１００</t>
    <rPh sb="0" eb="2">
      <t>ジッシツ</t>
    </rPh>
    <rPh sb="2" eb="4">
      <t>コウサイ</t>
    </rPh>
    <rPh sb="4" eb="5">
      <t>ヒ</t>
    </rPh>
    <rPh sb="5" eb="7">
      <t>ヒリツ</t>
    </rPh>
    <phoneticPr fontId="6"/>
  </si>
  <si>
    <t>減債基金積立不足算定額</t>
  </si>
  <si>
    <t>依頼土地の買い戻しに係るもの</t>
    <rPh sb="0" eb="2">
      <t>イライ</t>
    </rPh>
    <rPh sb="2" eb="4">
      <t>トチ</t>
    </rPh>
    <rPh sb="5" eb="6">
      <t>カ</t>
    </rPh>
    <rPh sb="7" eb="8">
      <t>モド</t>
    </rPh>
    <rPh sb="10" eb="11">
      <t>カカ</t>
    </rPh>
    <phoneticPr fontId="6"/>
  </si>
  <si>
    <t>満期一括償還地方債に係る年度割相当額</t>
  </si>
  <si>
    <t>都道府県支出金</t>
  </si>
  <si>
    <t>※令和2年度中に市町村合併した団体で、合併前の団体ごとの決算に基づく将来負担比率を算出していない団体については、グラフを表記しない。</t>
    <rPh sb="1" eb="3">
      <t>レイワ</t>
    </rPh>
    <phoneticPr fontId="6"/>
  </si>
  <si>
    <t>一部事務組合等の起こした地方債に充てたと認められる
補助金又は負担金</t>
  </si>
  <si>
    <t>臨時職員</t>
    <rPh sb="0" eb="2">
      <t>リンジ</t>
    </rPh>
    <rPh sb="2" eb="4">
      <t>ショクイン</t>
    </rPh>
    <phoneticPr fontId="6"/>
  </si>
  <si>
    <t>公営企業債の元利償還金に対する繰入金</t>
  </si>
  <si>
    <t>債務負担行為額（支出予定額）</t>
    <rPh sb="0" eb="2">
      <t>サイム</t>
    </rPh>
    <rPh sb="2" eb="4">
      <t>フタン</t>
    </rPh>
    <rPh sb="4" eb="6">
      <t>コウイ</t>
    </rPh>
    <rPh sb="6" eb="7">
      <t>ガク</t>
    </rPh>
    <rPh sb="8" eb="10">
      <t>シシュツ</t>
    </rPh>
    <rPh sb="10" eb="12">
      <t>ヨテイ</t>
    </rPh>
    <rPh sb="12" eb="13">
      <t>ガク</t>
    </rPh>
    <phoneticPr fontId="6"/>
  </si>
  <si>
    <t>将来負担額(A)</t>
  </si>
  <si>
    <t>財政調整基金残高</t>
  </si>
  <si>
    <t>対比（差引）</t>
    <rPh sb="0" eb="2">
      <t>タイヒ</t>
    </rPh>
    <rPh sb="3" eb="5">
      <t>サシヒキ</t>
    </rPh>
    <phoneticPr fontId="6"/>
  </si>
  <si>
    <t>債務負担行為に基づく支出額</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</si>
  <si>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5"/>
  </si>
  <si>
    <t>下水道事業特別会計</t>
  </si>
  <si>
    <t>一時借入金の利子</t>
  </si>
  <si>
    <t>労働費</t>
  </si>
  <si>
    <t>増減率  (％)</t>
    <rPh sb="0" eb="2">
      <t>ゾウゲン</t>
    </rPh>
    <rPh sb="2" eb="3">
      <t>リツ</t>
    </rPh>
    <phoneticPr fontId="6"/>
  </si>
  <si>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5"/>
  </si>
  <si>
    <t>利子割交付金</t>
  </si>
  <si>
    <t>基準財政需要額算入見込額</t>
  </si>
  <si>
    <t>算入公債費等(B)</t>
  </si>
  <si>
    <t>※2　減債基金
　　積立状況等</t>
    <rPh sb="3" eb="5">
      <t>ゲンサイ</t>
    </rPh>
    <rPh sb="5" eb="7">
      <t>キキン</t>
    </rPh>
    <rPh sb="10" eb="12">
      <t>ツミタテ</t>
    </rPh>
    <rPh sb="12" eb="14">
      <t>ジョウキョウ</t>
    </rPh>
    <rPh sb="14" eb="15">
      <t>トウ</t>
    </rPh>
    <phoneticPr fontId="6"/>
  </si>
  <si>
    <t>算入公債費等</t>
  </si>
  <si>
    <t>当該団体
からの
補助金</t>
  </si>
  <si>
    <t>国有提供交付金(特別区財調交付金)</t>
  </si>
  <si>
    <t>実質公債費比率の分子</t>
  </si>
  <si>
    <r>
      <t>減債基金残高</t>
    </r>
    <r>
      <rPr>
        <sz val="11"/>
        <color theme="1"/>
        <rFont val="ＭＳ ゴシック"/>
      </rPr>
      <t>（注）</t>
    </r>
    <rPh sb="4" eb="6">
      <t>ザンダカ</t>
    </rPh>
    <rPh sb="7" eb="8">
      <t>チュウ</t>
    </rPh>
    <phoneticPr fontId="35"/>
  </si>
  <si>
    <t>類似団体内平均値</t>
  </si>
  <si>
    <t>満期一括償還地方債の一年当たりの元金償還金に相当するもの
（年度割相当額）</t>
  </si>
  <si>
    <t>減債基金積立相当額</t>
    <rPh sb="0" eb="2">
      <t>ゲンサイ</t>
    </rPh>
    <rPh sb="2" eb="4">
      <t>キキン</t>
    </rPh>
    <rPh sb="4" eb="6">
      <t>ツミタテ</t>
    </rPh>
    <rPh sb="6" eb="9">
      <t>ソウトウガク</t>
    </rPh>
    <phoneticPr fontId="35"/>
  </si>
  <si>
    <t>人口密度 (人/k㎡)</t>
    <rPh sb="0" eb="2">
      <t>ジンコウ</t>
    </rPh>
    <rPh sb="2" eb="4">
      <t>ミツド</t>
    </rPh>
    <phoneticPr fontId="6"/>
  </si>
  <si>
    <t>一般会計等に係る地方債の現在高</t>
  </si>
  <si>
    <t>公債費負担比率</t>
    <rPh sb="0" eb="3">
      <t>コウサイヒ</t>
    </rPh>
    <rPh sb="3" eb="5">
      <t>フタン</t>
    </rPh>
    <rPh sb="5" eb="7">
      <t>ヒリツ</t>
    </rPh>
    <phoneticPr fontId="6"/>
  </si>
  <si>
    <t>黒字額</t>
    <rPh sb="0" eb="2">
      <t>クロジ</t>
    </rPh>
    <rPh sb="2" eb="3">
      <t>ガク</t>
    </rPh>
    <phoneticPr fontId="36"/>
  </si>
  <si>
    <t>その他特定目的基金</t>
    <rPh sb="2" eb="3">
      <t>タ</t>
    </rPh>
    <rPh sb="3" eb="5">
      <t>トクテイ</t>
    </rPh>
    <rPh sb="5" eb="7">
      <t>モクテキ</t>
    </rPh>
    <rPh sb="7" eb="9">
      <t>キキン</t>
    </rPh>
    <phoneticPr fontId="6"/>
  </si>
  <si>
    <t>×</t>
  </si>
  <si>
    <t>債務負担行為に基づく支出予定額</t>
  </si>
  <si>
    <t>単年度収支</t>
  </si>
  <si>
    <t>公営企業債等繰入見込額</t>
  </si>
  <si>
    <t>財源超過</t>
    <rPh sb="0" eb="2">
      <t>ザイゲン</t>
    </rPh>
    <rPh sb="2" eb="4">
      <t>チョウカ</t>
    </rPh>
    <phoneticPr fontId="6"/>
  </si>
  <si>
    <t>組合等負担等見込額</t>
  </si>
  <si>
    <t>設立法人等の負債額等負担見込額</t>
  </si>
  <si>
    <t>退職手当負担見込額</t>
  </si>
  <si>
    <t>　自動車税減収補塡特例交付金</t>
    <rPh sb="7" eb="9">
      <t>ホテン</t>
    </rPh>
    <rPh sb="13" eb="14">
      <t>キン</t>
    </rPh>
    <phoneticPr fontId="37"/>
  </si>
  <si>
    <t>利子補給に係るもの</t>
  </si>
  <si>
    <t>うち、健全化法施行規則附則第三条に係る負担見込額</t>
  </si>
  <si>
    <r>
      <t>(※</t>
    </r>
    <r>
      <rPr>
        <sz val="9"/>
        <color indexed="8"/>
        <rFont val="ＭＳ ゴシック"/>
      </rPr>
      <t>3)</t>
    </r>
  </si>
  <si>
    <t>当該団体(円)</t>
  </si>
  <si>
    <t>(一般財源計)</t>
  </si>
  <si>
    <t>　　うち人件費</t>
  </si>
  <si>
    <t>(3ヵ年平均)</t>
    <rPh sb="3" eb="4">
      <t>ネン</t>
    </rPh>
    <rPh sb="4" eb="6">
      <t>ヘイキン</t>
    </rPh>
    <phoneticPr fontId="6"/>
  </si>
  <si>
    <t>連結実質赤字額</t>
  </si>
  <si>
    <t>▲特定財源の額</t>
  </si>
  <si>
    <t>実質収支額</t>
  </si>
  <si>
    <t>当該団体決算額
（千円）</t>
    <rPh sb="0" eb="2">
      <t>トウガイ</t>
    </rPh>
    <rPh sb="2" eb="4">
      <t>ダンタイ</t>
    </rPh>
    <rPh sb="4" eb="6">
      <t>ケッサン</t>
    </rPh>
    <rPh sb="6" eb="7">
      <t>ガク</t>
    </rPh>
    <rPh sb="9" eb="11">
      <t>センエン</t>
    </rPh>
    <phoneticPr fontId="6"/>
  </si>
  <si>
    <t>組合等連結実質赤字額負担見込額</t>
  </si>
  <si>
    <t>商工費</t>
  </si>
  <si>
    <t>充当可能財源等(B)</t>
  </si>
  <si>
    <t>充当可能基金</t>
  </si>
  <si>
    <t>事業会計の一覧</t>
    <rPh sb="0" eb="2">
      <t>ジギョウ</t>
    </rPh>
    <rPh sb="2" eb="4">
      <t>カイケイ</t>
    </rPh>
    <phoneticPr fontId="6"/>
  </si>
  <si>
    <t>充当可能特定歳入</t>
  </si>
  <si>
    <t>第3次</t>
    <rPh sb="0" eb="1">
      <t>ダイ</t>
    </rPh>
    <rPh sb="2" eb="3">
      <t>ジ</t>
    </rPh>
    <phoneticPr fontId="6"/>
  </si>
  <si>
    <t>（百万円）</t>
    <rPh sb="1" eb="4">
      <t>ヒャクマンエン</t>
    </rPh>
    <phoneticPr fontId="6"/>
  </si>
  <si>
    <t>内訳</t>
    <rPh sb="0" eb="2">
      <t>ウチワケ</t>
    </rPh>
    <phoneticPr fontId="34"/>
  </si>
  <si>
    <t>将来負担比率の分子</t>
  </si>
  <si>
    <t>連結実質赤字比率に係る赤字・黒字の構成分析</t>
  </si>
  <si>
    <t>　法定外普通税</t>
  </si>
  <si>
    <t xml:space="preserve"> </t>
  </si>
  <si>
    <t>財政調整基金</t>
    <rPh sb="0" eb="2">
      <t>ザイセイ</t>
    </rPh>
    <rPh sb="2" eb="4">
      <t>チョウセイ</t>
    </rPh>
    <rPh sb="4" eb="6">
      <t>キキン</t>
    </rPh>
    <phoneticPr fontId="6"/>
  </si>
  <si>
    <t>うち日本人(％)</t>
  </si>
  <si>
    <t>地方消費税交付金</t>
  </si>
  <si>
    <t>減債基金</t>
    <rPh sb="0" eb="2">
      <t>ゲンサイ</t>
    </rPh>
    <rPh sb="2" eb="4">
      <t>キキン</t>
    </rPh>
    <phoneticPr fontId="6"/>
  </si>
  <si>
    <t>　法定普通税</t>
  </si>
  <si>
    <t>工業用水道</t>
  </si>
  <si>
    <t>基金残高合計</t>
    <rPh sb="0" eb="2">
      <t>キキン</t>
    </rPh>
    <rPh sb="2" eb="4">
      <t>ザンダカ</t>
    </rPh>
    <rPh sb="4" eb="6">
      <t>ゴウケイ</t>
    </rPh>
    <phoneticPr fontId="6"/>
  </si>
  <si>
    <t>基準財政需要額</t>
  </si>
  <si>
    <t>組合等名</t>
  </si>
  <si>
    <t>実質単年度収支</t>
    <rPh sb="0" eb="2">
      <t>ジッシツ</t>
    </rPh>
    <rPh sb="2" eb="5">
      <t>タンネンド</t>
    </rPh>
    <rPh sb="5" eb="7">
      <t>シュウシ</t>
    </rPh>
    <phoneticPr fontId="36"/>
  </si>
  <si>
    <t>令和元年度</t>
  </si>
  <si>
    <t>赤字額</t>
    <rPh sb="0" eb="2">
      <t>アカジ</t>
    </rPh>
    <rPh sb="2" eb="3">
      <t>ガク</t>
    </rPh>
    <phoneticPr fontId="36"/>
  </si>
  <si>
    <t>元利償還金等</t>
    <rPh sb="0" eb="2">
      <t>ガンリ</t>
    </rPh>
    <rPh sb="2" eb="5">
      <t>ショウカンキン</t>
    </rPh>
    <rPh sb="5" eb="6">
      <t>トウ</t>
    </rPh>
    <phoneticPr fontId="6"/>
  </si>
  <si>
    <t>歳入の状況（単位 千円・％）</t>
    <rPh sb="0" eb="2">
      <t>サイニュウ</t>
    </rPh>
    <rPh sb="3" eb="5">
      <t>ジョウキョウ</t>
    </rPh>
    <rPh sb="6" eb="8">
      <t>タンイ</t>
    </rPh>
    <rPh sb="9" eb="11">
      <t>センエン</t>
    </rPh>
    <phoneticPr fontId="6"/>
  </si>
  <si>
    <t>算入公債費等</t>
    <rPh sb="0" eb="2">
      <t>サンニュウ</t>
    </rPh>
    <rPh sb="2" eb="6">
      <t>コウサイヒトウ</t>
    </rPh>
    <phoneticPr fontId="6"/>
  </si>
  <si>
    <t>算入公債費等</t>
    <rPh sb="0" eb="2">
      <t>サンニュウ</t>
    </rPh>
    <rPh sb="2" eb="6">
      <t>コウサイヒトウ</t>
    </rPh>
    <phoneticPr fontId="36"/>
  </si>
  <si>
    <t>連結実質赤字比率</t>
    <rPh sb="0" eb="2">
      <t>レンケツ</t>
    </rPh>
    <rPh sb="2" eb="4">
      <t>ジッシツ</t>
    </rPh>
    <rPh sb="4" eb="6">
      <t>アカジ</t>
    </rPh>
    <rPh sb="6" eb="8">
      <t>ヒリツ</t>
    </rPh>
    <phoneticPr fontId="38"/>
  </si>
  <si>
    <t>　　都市計画税</t>
  </si>
  <si>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</si>
  <si>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</si>
  <si>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</si>
  <si>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将来負担額</t>
    <rPh sb="0" eb="2">
      <t>ショウライ</t>
    </rPh>
    <rPh sb="2" eb="4">
      <t>フタン</t>
    </rPh>
    <rPh sb="4" eb="5">
      <t>ガク</t>
    </rPh>
    <phoneticPr fontId="6"/>
  </si>
  <si>
    <t>　　　個人均等割</t>
  </si>
  <si>
    <t>　　うち職員給</t>
    <rPh sb="4" eb="6">
      <t>ショクイン</t>
    </rPh>
    <rPh sb="6" eb="7">
      <t>キュウ</t>
    </rPh>
    <phoneticPr fontId="6"/>
  </si>
  <si>
    <t>充当可能財源等</t>
    <rPh sb="0" eb="2">
      <t>ジュウトウ</t>
    </rPh>
    <rPh sb="2" eb="4">
      <t>カノウ</t>
    </rPh>
    <rPh sb="4" eb="6">
      <t>ザイゲン</t>
    </rPh>
    <rPh sb="6" eb="7">
      <t>トウ</t>
    </rPh>
    <phoneticPr fontId="6"/>
  </si>
  <si>
    <t>基金残高に係る経年分析</t>
  </si>
  <si>
    <t>財政調整基金</t>
  </si>
  <si>
    <t>芸北広域環境施設組合</t>
    <rPh sb="0" eb="2">
      <t>ゲイホク</t>
    </rPh>
    <rPh sb="2" eb="4">
      <t>コウイキ</t>
    </rPh>
    <rPh sb="4" eb="6">
      <t>カンキョウ</t>
    </rPh>
    <rPh sb="6" eb="8">
      <t>シセツ</t>
    </rPh>
    <rPh sb="8" eb="10">
      <t>クミアイ</t>
    </rPh>
    <phoneticPr fontId="6"/>
  </si>
  <si>
    <t>減債基金</t>
  </si>
  <si>
    <t>分離課税所得割交付金</t>
  </si>
  <si>
    <t>その他特定目的基金</t>
  </si>
  <si>
    <t>令和元年度　財政状況資料集</t>
  </si>
  <si>
    <t>地方債
現在高</t>
  </si>
  <si>
    <t>人口１人当たり決算額</t>
    <rPh sb="0" eb="2">
      <t>ジンコウ</t>
    </rPh>
    <rPh sb="2" eb="4">
      <t>ヒトリ</t>
    </rPh>
    <rPh sb="4" eb="5">
      <t>ア</t>
    </rPh>
    <rPh sb="7" eb="10">
      <t>ケッサンガク</t>
    </rPh>
    <phoneticPr fontId="6"/>
  </si>
  <si>
    <t>総括表（市町村）</t>
    <rPh sb="0" eb="2">
      <t>ソウカツ</t>
    </rPh>
    <rPh sb="2" eb="3">
      <t>ヒョウ</t>
    </rPh>
    <rPh sb="4" eb="7">
      <t>シチョウソン</t>
    </rPh>
    <phoneticPr fontId="6"/>
  </si>
  <si>
    <t xml:space="preserve"> H28</t>
  </si>
  <si>
    <t>いわゆる五省協定等に係るもの</t>
    <rPh sb="4" eb="6">
      <t>ゴショウ</t>
    </rPh>
    <rPh sb="6" eb="9">
      <t>キョウテイトウ</t>
    </rPh>
    <rPh sb="10" eb="11">
      <t>カカ</t>
    </rPh>
    <phoneticPr fontId="34"/>
  </si>
  <si>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</si>
  <si>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4"/>
  </si>
  <si>
    <t>広島県</t>
  </si>
  <si>
    <t>標準税収入額等</t>
  </si>
  <si>
    <t>市町村類型</t>
  </si>
  <si>
    <t>地方道路公社に係る将来負担額</t>
    <rPh sb="0" eb="2">
      <t>チホウ</t>
    </rPh>
    <rPh sb="2" eb="4">
      <t>ドウロ</t>
    </rPh>
    <rPh sb="4" eb="6">
      <t>コウシャ</t>
    </rPh>
    <rPh sb="7" eb="8">
      <t>カカ</t>
    </rPh>
    <rPh sb="9" eb="11">
      <t>ショウライ</t>
    </rPh>
    <rPh sb="11" eb="14">
      <t>フタンガク</t>
    </rPh>
    <phoneticPr fontId="34"/>
  </si>
  <si>
    <t>Ⅳ－１</t>
  </si>
  <si>
    <t>特別職等</t>
    <rPh sb="0" eb="2">
      <t>トクベツ</t>
    </rPh>
    <rPh sb="2" eb="3">
      <t>ショク</t>
    </rPh>
    <rPh sb="3" eb="4">
      <t>トウ</t>
    </rPh>
    <phoneticPr fontId="6"/>
  </si>
  <si>
    <t>当該団体からの債務保証に係る債務残高</t>
    <rPh sb="9" eb="11">
      <t>ホショウ</t>
    </rPh>
    <phoneticPr fontId="6"/>
  </si>
  <si>
    <t>指定団体等の指定状況</t>
  </si>
  <si>
    <t>歳出総額</t>
  </si>
  <si>
    <t>ゴルフ場利用税交付金</t>
  </si>
  <si>
    <t>寄附金</t>
  </si>
  <si>
    <t>令和元年度(千円)</t>
    <rPh sb="0" eb="2">
      <t>レイワ</t>
    </rPh>
    <rPh sb="2" eb="3">
      <t>ガン</t>
    </rPh>
    <rPh sb="3" eb="5">
      <t>ネンド</t>
    </rPh>
    <rPh sb="6" eb="8">
      <t>センエン</t>
    </rPh>
    <phoneticPr fontId="6"/>
  </si>
  <si>
    <t>普通建設事業費</t>
  </si>
  <si>
    <t>平成30年度(千円)</t>
    <rPh sb="0" eb="2">
      <t>ヘイセイ</t>
    </rPh>
    <rPh sb="4" eb="6">
      <t>ネンド</t>
    </rPh>
    <phoneticPr fontId="6"/>
  </si>
  <si>
    <t>令和元年度(千円･％)</t>
    <rPh sb="0" eb="2">
      <t>レイワ</t>
    </rPh>
    <rPh sb="2" eb="3">
      <t>ガン</t>
    </rPh>
    <rPh sb="3" eb="5">
      <t>ネンド</t>
    </rPh>
    <rPh sb="6" eb="8">
      <t>センエン</t>
    </rPh>
    <phoneticPr fontId="6"/>
  </si>
  <si>
    <t>地方税の状況（単位 千円・％）</t>
    <rPh sb="0" eb="2">
      <t>チホウ</t>
    </rPh>
    <rPh sb="2" eb="3">
      <t>ゼイ</t>
    </rPh>
    <rPh sb="4" eb="6">
      <t>ジョウキョウ</t>
    </rPh>
    <rPh sb="7" eb="9">
      <t>タンイ</t>
    </rPh>
    <rPh sb="10" eb="12">
      <t>センエン</t>
    </rPh>
    <phoneticPr fontId="6"/>
  </si>
  <si>
    <t>平成30年度(千円･％)</t>
    <rPh sb="0" eb="2">
      <t>ヘイセイ</t>
    </rPh>
    <rPh sb="4" eb="6">
      <t>ネンド</t>
    </rPh>
    <rPh sb="7" eb="9">
      <t>センエン</t>
    </rPh>
    <phoneticPr fontId="6"/>
  </si>
  <si>
    <t>対比（％）</t>
    <rPh sb="0" eb="2">
      <t>タイヒ</t>
    </rPh>
    <phoneticPr fontId="6"/>
  </si>
  <si>
    <t>歳入総額</t>
  </si>
  <si>
    <t>実質収支比率</t>
    <rPh sb="0" eb="2">
      <t>ジッシツ</t>
    </rPh>
    <rPh sb="2" eb="4">
      <t>シュウシ</t>
    </rPh>
    <rPh sb="4" eb="6">
      <t>ヒリツ</t>
    </rPh>
    <phoneticPr fontId="6"/>
  </si>
  <si>
    <t>準元利償還金</t>
    <rPh sb="0" eb="1">
      <t>ジュン</t>
    </rPh>
    <rPh sb="1" eb="3">
      <t>ガンリ</t>
    </rPh>
    <rPh sb="3" eb="6">
      <t>ショウカンキン</t>
    </rPh>
    <phoneticPr fontId="34"/>
  </si>
  <si>
    <t>財政健全化等</t>
    <rPh sb="0" eb="2">
      <t>ザイセイ</t>
    </rPh>
    <rPh sb="2" eb="5">
      <t>ケンゼンカ</t>
    </rPh>
    <rPh sb="5" eb="6">
      <t>トウ</t>
    </rPh>
    <phoneticPr fontId="6"/>
  </si>
  <si>
    <t>分担金・負担金</t>
  </si>
  <si>
    <t>経常収支比率</t>
    <rPh sb="0" eb="2">
      <t>ケイジョウ</t>
    </rPh>
    <rPh sb="2" eb="4">
      <t>シュウシ</t>
    </rPh>
    <rPh sb="4" eb="6">
      <t>ヒリツ</t>
    </rPh>
    <phoneticPr fontId="6"/>
  </si>
  <si>
    <t>純固定資産税</t>
    <rPh sb="0" eb="1">
      <t>ジュン</t>
    </rPh>
    <rPh sb="1" eb="3">
      <t>コテイ</t>
    </rPh>
    <rPh sb="3" eb="6">
      <t>シサンゼイ</t>
    </rPh>
    <phoneticPr fontId="6"/>
  </si>
  <si>
    <t>市町村名</t>
    <rPh sb="0" eb="3">
      <t>シチョウソン</t>
    </rPh>
    <rPh sb="3" eb="4">
      <t>メイ</t>
    </rPh>
    <phoneticPr fontId="6"/>
  </si>
  <si>
    <t>　　うち一部事務組合負担金</t>
  </si>
  <si>
    <t>北広島町</t>
  </si>
  <si>
    <t>地方交付税種地</t>
    <rPh sb="0" eb="2">
      <t>チホウ</t>
    </rPh>
    <rPh sb="2" eb="5">
      <t>コウフゼイ</t>
    </rPh>
    <rPh sb="5" eb="6">
      <t>シュ</t>
    </rPh>
    <rPh sb="6" eb="7">
      <t>チ</t>
    </rPh>
    <phoneticPr fontId="6"/>
  </si>
  <si>
    <t>令和元年度</t>
    <rPh sb="0" eb="2">
      <t>レイワ</t>
    </rPh>
    <rPh sb="2" eb="3">
      <t>ガン</t>
    </rPh>
    <rPh sb="3" eb="5">
      <t>ネンド</t>
    </rPh>
    <phoneticPr fontId="6"/>
  </si>
  <si>
    <t>2-1</t>
  </si>
  <si>
    <t>歳入歳出差引</t>
  </si>
  <si>
    <t>(　参考　）</t>
    <rPh sb="2" eb="4">
      <t>サンコウ</t>
    </rPh>
    <phoneticPr fontId="6"/>
  </si>
  <si>
    <t>会計名</t>
    <rPh sb="0" eb="2">
      <t>カイケイ</t>
    </rPh>
    <rPh sb="2" eb="3">
      <t>メイ</t>
    </rPh>
    <phoneticPr fontId="6"/>
  </si>
  <si>
    <t>(Ｅ)</t>
  </si>
  <si>
    <t>　　(※1)</t>
  </si>
  <si>
    <t>首都</t>
    <rPh sb="0" eb="2">
      <t>シュト</t>
    </rPh>
    <phoneticPr fontId="6"/>
  </si>
  <si>
    <t>翌年度に繰越すべき財源</t>
  </si>
  <si>
    <t>標準財政規模</t>
    <rPh sb="0" eb="2">
      <t>ヒョウジュン</t>
    </rPh>
    <rPh sb="2" eb="4">
      <t>ザイセイ</t>
    </rPh>
    <rPh sb="4" eb="6">
      <t>キボ</t>
    </rPh>
    <phoneticPr fontId="6"/>
  </si>
  <si>
    <t>近畿</t>
    <rPh sb="0" eb="2">
      <t>キンキ</t>
    </rPh>
    <phoneticPr fontId="6"/>
  </si>
  <si>
    <t>(Ｃ)－(Ｄ)</t>
  </si>
  <si>
    <t>内訳</t>
    <rPh sb="0" eb="2">
      <t>ウチワケ</t>
    </rPh>
    <phoneticPr fontId="6"/>
  </si>
  <si>
    <t>※令和2年度中に市町村合併した団体で、合併前の団体ごとの決算に基づく実質公債費比率を算出していない団体については、グラフを表記しない。</t>
    <rPh sb="1" eb="3">
      <t>レイワ</t>
    </rPh>
    <phoneticPr fontId="6"/>
  </si>
  <si>
    <t>実質収支</t>
  </si>
  <si>
    <t>平成22年国調(人)</t>
    <rPh sb="4" eb="5">
      <t>ネン</t>
    </rPh>
    <rPh sb="5" eb="6">
      <t>コク</t>
    </rPh>
    <rPh sb="6" eb="7">
      <t>チョウ</t>
    </rPh>
    <phoneticPr fontId="6"/>
  </si>
  <si>
    <t>財政力指数</t>
    <rPh sb="0" eb="3">
      <t>ザイセイリョク</t>
    </rPh>
    <rPh sb="3" eb="5">
      <t>シスウ</t>
    </rPh>
    <phoneticPr fontId="6"/>
  </si>
  <si>
    <t>平成27年国調(人)</t>
    <rPh sb="0" eb="2">
      <t>ヘイセイ</t>
    </rPh>
    <rPh sb="4" eb="5">
      <t>ネン</t>
    </rPh>
    <rPh sb="5" eb="6">
      <t>コク</t>
    </rPh>
    <rPh sb="6" eb="7">
      <t>チョウ</t>
    </rPh>
    <phoneticPr fontId="6"/>
  </si>
  <si>
    <t>人口1,000人当たり職員数（人）</t>
    <rPh sb="0" eb="2">
      <t>ジンコウ</t>
    </rPh>
    <rPh sb="7" eb="8">
      <t>ニン</t>
    </rPh>
    <rPh sb="8" eb="9">
      <t>ア</t>
    </rPh>
    <rPh sb="11" eb="14">
      <t>ショクインスウ</t>
    </rPh>
    <rPh sb="15" eb="16">
      <t>ヒト</t>
    </rPh>
    <phoneticPr fontId="6"/>
  </si>
  <si>
    <r>
      <t>産業構造</t>
    </r>
    <r>
      <rPr>
        <sz val="9"/>
        <color indexed="8"/>
        <rFont val="ＭＳ ゴシック"/>
      </rPr>
      <t xml:space="preserve"> (※5)</t>
    </r>
    <rPh sb="0" eb="2">
      <t>サンギョウ</t>
    </rPh>
    <rPh sb="2" eb="4">
      <t>コウゾウ</t>
    </rPh>
    <phoneticPr fontId="6"/>
  </si>
  <si>
    <t>歳入</t>
    <rPh sb="0" eb="2">
      <t>サイニュウ</t>
    </rPh>
    <phoneticPr fontId="34"/>
  </si>
  <si>
    <t>中部</t>
    <rPh sb="0" eb="2">
      <t>チュウブ</t>
    </rPh>
    <phoneticPr fontId="6"/>
  </si>
  <si>
    <t>職員数
(人)</t>
    <rPh sb="0" eb="3">
      <t>ショクインスウ</t>
    </rPh>
    <phoneticPr fontId="6"/>
  </si>
  <si>
    <t>過疎</t>
    <rPh sb="0" eb="2">
      <t>カソ</t>
    </rPh>
    <phoneticPr fontId="6"/>
  </si>
  <si>
    <t>一般会計等の一覧</t>
  </si>
  <si>
    <t>○</t>
  </si>
  <si>
    <t>参考</t>
    <rPh sb="0" eb="2">
      <t>サンコウ</t>
    </rPh>
    <phoneticPr fontId="6"/>
  </si>
  <si>
    <t>積立金</t>
  </si>
  <si>
    <t>健全化判断比率</t>
  </si>
  <si>
    <t>　　　法人均等割</t>
  </si>
  <si>
    <r>
      <t xml:space="preserve">増減率 </t>
    </r>
    <r>
      <rPr>
        <sz val="9"/>
        <color indexed="8"/>
        <rFont val="ＭＳ ゴシック"/>
      </rPr>
      <t xml:space="preserve"> (％)</t>
    </r>
    <rPh sb="0" eb="2">
      <t>ゾウゲン</t>
    </rPh>
    <rPh sb="2" eb="3">
      <t>リツ</t>
    </rPh>
    <phoneticPr fontId="6"/>
  </si>
  <si>
    <t>歳出合計</t>
  </si>
  <si>
    <t>-5.3</t>
  </si>
  <si>
    <t>団体名</t>
    <rPh sb="0" eb="2">
      <t>ダンタイ</t>
    </rPh>
    <phoneticPr fontId="6"/>
  </si>
  <si>
    <t>山振</t>
    <rPh sb="0" eb="1">
      <t>ヤマ</t>
    </rPh>
    <rPh sb="1" eb="2">
      <t>フ</t>
    </rPh>
    <phoneticPr fontId="6"/>
  </si>
  <si>
    <t>繰上償還金</t>
  </si>
  <si>
    <t>※5：産業構造の比率は、分母を就業人口総数とし、分類不能の産業を除いて算出。</t>
  </si>
  <si>
    <t>　人件費</t>
  </si>
  <si>
    <t>　実質赤字比率</t>
    <rPh sb="1" eb="3">
      <t>ジッシツ</t>
    </rPh>
    <rPh sb="3" eb="5">
      <t>アカジ</t>
    </rPh>
    <rPh sb="5" eb="7">
      <t>ヒリツ</t>
    </rPh>
    <phoneticPr fontId="6"/>
  </si>
  <si>
    <t>-</t>
  </si>
  <si>
    <t>住民基本台帳人口
 (※7)</t>
    <rPh sb="0" eb="2">
      <t>ジュウミン</t>
    </rPh>
    <rPh sb="2" eb="4">
      <t>キホン</t>
    </rPh>
    <rPh sb="4" eb="6">
      <t>ダイチョウ</t>
    </rPh>
    <rPh sb="6" eb="8">
      <t>ジンコウ</t>
    </rPh>
    <phoneticPr fontId="6"/>
  </si>
  <si>
    <t>将来負担比率　　（千円・％）</t>
    <rPh sb="0" eb="2">
      <t>ショウライ</t>
    </rPh>
    <rPh sb="2" eb="4">
      <t>フタン</t>
    </rPh>
    <phoneticPr fontId="6"/>
  </si>
  <si>
    <t>令02.01.01(人)</t>
    <rPh sb="0" eb="1">
      <t>レイ</t>
    </rPh>
    <phoneticPr fontId="6"/>
  </si>
  <si>
    <t>平成27年国調</t>
    <rPh sb="0" eb="2">
      <t>ヘイセイ</t>
    </rPh>
    <rPh sb="4" eb="5">
      <t>ネン</t>
    </rPh>
    <rPh sb="5" eb="6">
      <t>コク</t>
    </rPh>
    <rPh sb="6" eb="7">
      <t>チョウ</t>
    </rPh>
    <phoneticPr fontId="6"/>
  </si>
  <si>
    <t>一般会計等の財政状況（単位：百万円）</t>
    <rPh sb="0" eb="2">
      <t>イッパン</t>
    </rPh>
    <rPh sb="2" eb="4">
      <t>カイケイ</t>
    </rPh>
    <rPh sb="4" eb="5">
      <t>トウ</t>
    </rPh>
    <rPh sb="6" eb="8">
      <t>ザイセイ</t>
    </rPh>
    <rPh sb="8" eb="10">
      <t>ジョウキョウ</t>
    </rPh>
    <phoneticPr fontId="34"/>
  </si>
  <si>
    <t>平成22年国調</t>
    <rPh sb="4" eb="5">
      <t>ネン</t>
    </rPh>
    <rPh sb="5" eb="6">
      <t>コク</t>
    </rPh>
    <rPh sb="6" eb="7">
      <t>チョウ</t>
    </rPh>
    <phoneticPr fontId="6"/>
  </si>
  <si>
    <t>一時借入金利子</t>
  </si>
  <si>
    <t>国営土地改良事業に係るもの</t>
    <rPh sb="0" eb="2">
      <t>コクエイ</t>
    </rPh>
    <rPh sb="2" eb="4">
      <t>トチ</t>
    </rPh>
    <rPh sb="4" eb="6">
      <t>カイリョウ</t>
    </rPh>
    <rPh sb="6" eb="8">
      <t>ジギョウ</t>
    </rPh>
    <rPh sb="9" eb="10">
      <t>カカ</t>
    </rPh>
    <phoneticPr fontId="34"/>
  </si>
  <si>
    <t>低開発</t>
    <rPh sb="0" eb="1">
      <t>テイ</t>
    </rPh>
    <rPh sb="1" eb="3">
      <t>カイハツ</t>
    </rPh>
    <phoneticPr fontId="6"/>
  </si>
  <si>
    <t>一部事務組合負担金（補助費等）</t>
    <rPh sb="0" eb="2">
      <t>イチブ</t>
    </rPh>
    <rPh sb="2" eb="4">
      <t>ジム</t>
    </rPh>
    <rPh sb="4" eb="6">
      <t>クミアイ</t>
    </rPh>
    <rPh sb="6" eb="9">
      <t>フタンキン</t>
    </rPh>
    <rPh sb="10" eb="13">
      <t>ホジョヒ</t>
    </rPh>
    <rPh sb="13" eb="14">
      <t>トウ</t>
    </rPh>
    <phoneticPr fontId="6"/>
  </si>
  <si>
    <t>過疎地域自立促進基金</t>
    <rPh sb="0" eb="2">
      <t>カソ</t>
    </rPh>
    <rPh sb="2" eb="4">
      <t>チイキ</t>
    </rPh>
    <rPh sb="4" eb="6">
      <t>ジリツ</t>
    </rPh>
    <rPh sb="6" eb="8">
      <t>ソクシン</t>
    </rPh>
    <rPh sb="8" eb="10">
      <t>キキン</t>
    </rPh>
    <phoneticPr fontId="6"/>
  </si>
  <si>
    <t>積立金取崩し額</t>
  </si>
  <si>
    <t>国民健康保険事業会計の状況</t>
    <rPh sb="0" eb="2">
      <t>コクミン</t>
    </rPh>
    <rPh sb="2" eb="4">
      <t>ケンコウ</t>
    </rPh>
    <rPh sb="4" eb="6">
      <t>ホケン</t>
    </rPh>
    <rPh sb="6" eb="8">
      <t>ジギョウ</t>
    </rPh>
    <rPh sb="8" eb="10">
      <t>カイケイ</t>
    </rPh>
    <rPh sb="11" eb="13">
      <t>ジョウキョウ</t>
    </rPh>
    <phoneticPr fontId="6"/>
  </si>
  <si>
    <t>　連結実質赤字比率</t>
    <rPh sb="1" eb="3">
      <t>レンケツ</t>
    </rPh>
    <rPh sb="3" eb="5">
      <t>ジッシツ</t>
    </rPh>
    <rPh sb="5" eb="7">
      <t>アカジ</t>
    </rPh>
    <rPh sb="7" eb="9">
      <t>ヒリツ</t>
    </rPh>
    <phoneticPr fontId="6"/>
  </si>
  <si>
    <t>うち日本人(人)</t>
  </si>
  <si>
    <r>
      <t>資金不足比率 (※</t>
    </r>
    <r>
      <rPr>
        <sz val="9"/>
        <color indexed="8"/>
        <rFont val="ＭＳ ゴシック"/>
      </rPr>
      <t>4)</t>
    </r>
  </si>
  <si>
    <t>第1次</t>
    <rPh sb="0" eb="1">
      <t>ダイ</t>
    </rPh>
    <rPh sb="2" eb="3">
      <t>ジ</t>
    </rPh>
    <phoneticPr fontId="6"/>
  </si>
  <si>
    <t>指数表選定</t>
    <rPh sb="0" eb="2">
      <t>シスウ</t>
    </rPh>
    <rPh sb="2" eb="3">
      <t>ヒョウ</t>
    </rPh>
    <rPh sb="3" eb="5">
      <t>センテイ</t>
    </rPh>
    <phoneticPr fontId="6"/>
  </si>
  <si>
    <t xml:space="preserve">充当可能基金 </t>
    <rPh sb="0" eb="2">
      <t>ジュウトウ</t>
    </rPh>
    <rPh sb="2" eb="4">
      <t>カノウ</t>
    </rPh>
    <rPh sb="4" eb="6">
      <t>キキン</t>
    </rPh>
    <phoneticPr fontId="34"/>
  </si>
  <si>
    <t>実質単年度収支</t>
  </si>
  <si>
    <t>　　軽自動車税</t>
  </si>
  <si>
    <t>　実質公債費比率</t>
    <rPh sb="1" eb="3">
      <t>ジッシツ</t>
    </rPh>
    <rPh sb="3" eb="6">
      <t>コウサイヒ</t>
    </rPh>
    <rPh sb="6" eb="8">
      <t>ヒリツ</t>
    </rPh>
    <phoneticPr fontId="6"/>
  </si>
  <si>
    <t>平31.01.01(人)</t>
    <rPh sb="0" eb="1">
      <t>ヘイ</t>
    </rPh>
    <phoneticPr fontId="6"/>
  </si>
  <si>
    <t>一時借入金利子
（同一団体における会計間の現金運用に係る利子は除く）</t>
  </si>
  <si>
    <t>　将来負担比率</t>
    <rPh sb="1" eb="3">
      <t>ショウライ</t>
    </rPh>
    <rPh sb="3" eb="5">
      <t>フタン</t>
    </rPh>
    <rPh sb="5" eb="7">
      <t>ヒリツ</t>
    </rPh>
    <phoneticPr fontId="6"/>
  </si>
  <si>
    <t>　扶助費</t>
  </si>
  <si>
    <t>　うち、健全化法施行規則附則第三条に係る負担見込額</t>
  </si>
  <si>
    <t>基準財政収入額</t>
  </si>
  <si>
    <t>後期高齢者医療特別会計</t>
  </si>
  <si>
    <t>-1.4</t>
  </si>
  <si>
    <t>一般職員</t>
    <rPh sb="0" eb="2">
      <t>イッパン</t>
    </rPh>
    <rPh sb="2" eb="4">
      <t>ショクイン</t>
    </rPh>
    <phoneticPr fontId="6"/>
  </si>
  <si>
    <t>－</t>
  </si>
  <si>
    <t>-1.6</t>
  </si>
  <si>
    <t xml:space="preserve"> H29</t>
  </si>
  <si>
    <t>面積 (k㎡)</t>
    <rPh sb="0" eb="2">
      <t>メンセキ</t>
    </rPh>
    <phoneticPr fontId="6"/>
  </si>
  <si>
    <t>経常経費充当一般財源等</t>
    <rPh sb="0" eb="2">
      <t>ケイジョウ</t>
    </rPh>
    <rPh sb="2" eb="4">
      <t>ケイヒ</t>
    </rPh>
    <rPh sb="4" eb="6">
      <t>ジュウトウ</t>
    </rPh>
    <rPh sb="6" eb="8">
      <t>イッパン</t>
    </rPh>
    <rPh sb="8" eb="10">
      <t>ザイゲン</t>
    </rPh>
    <rPh sb="10" eb="11">
      <t>トウ</t>
    </rPh>
    <phoneticPr fontId="39"/>
  </si>
  <si>
    <t xml:space="preserve"> H27</t>
  </si>
  <si>
    <t>歳入一般財源等</t>
    <rPh sb="0" eb="2">
      <t>サイニュウ</t>
    </rPh>
    <rPh sb="2" eb="4">
      <t>イッパン</t>
    </rPh>
    <rPh sb="4" eb="6">
      <t>ザイゲン</t>
    </rPh>
    <rPh sb="6" eb="7">
      <t>トウ</t>
    </rPh>
    <phoneticPr fontId="39"/>
  </si>
  <si>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</si>
  <si>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</si>
  <si>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世帯数 (世帯)</t>
    <rPh sb="0" eb="3">
      <t>セタイスウ</t>
    </rPh>
    <phoneticPr fontId="6"/>
  </si>
  <si>
    <t>(Ｃ)</t>
  </si>
  <si>
    <t>職員の状況</t>
    <rPh sb="0" eb="2">
      <t>ショクイン</t>
    </rPh>
    <rPh sb="3" eb="5">
      <t>ジョウキョウ</t>
    </rPh>
    <phoneticPr fontId="6"/>
  </si>
  <si>
    <t>国民健康保険特別会計</t>
  </si>
  <si>
    <t>定数</t>
    <rPh sb="0" eb="2">
      <t>テイスウ</t>
    </rPh>
    <phoneticPr fontId="6"/>
  </si>
  <si>
    <t>1人あたり平均
給料月額(百円)</t>
    <rPh sb="1" eb="2">
      <t>リ</t>
    </rPh>
    <rPh sb="5" eb="7">
      <t>ヘイキン</t>
    </rPh>
    <rPh sb="8" eb="10">
      <t>キュウリョウ</t>
    </rPh>
    <rPh sb="10" eb="11">
      <t>ツキ</t>
    </rPh>
    <rPh sb="11" eb="12">
      <t>ガク</t>
    </rPh>
    <rPh sb="13" eb="15">
      <t>ヒャクエン</t>
    </rPh>
    <phoneticPr fontId="6"/>
  </si>
  <si>
    <t>当該団体
からの
出資金</t>
  </si>
  <si>
    <t>一般職員等(※6)</t>
    <rPh sb="0" eb="2">
      <t>イッパン</t>
    </rPh>
    <rPh sb="2" eb="4">
      <t>ショクイン</t>
    </rPh>
    <rPh sb="4" eb="5">
      <t>トウ</t>
    </rPh>
    <phoneticPr fontId="6"/>
  </si>
  <si>
    <t>給料月額
(百円)</t>
    <rPh sb="0" eb="2">
      <t>キュウリョウ</t>
    </rPh>
    <rPh sb="2" eb="3">
      <t>ツキ</t>
    </rPh>
    <rPh sb="3" eb="4">
      <t>ガク</t>
    </rPh>
    <rPh sb="6" eb="8">
      <t>ヒャクエン</t>
    </rPh>
    <phoneticPr fontId="6"/>
  </si>
  <si>
    <t>地方債現在高</t>
  </si>
  <si>
    <t>・計</t>
  </si>
  <si>
    <t>資金剰余額
/不足額
（実質収支）</t>
  </si>
  <si>
    <t>市区町村長</t>
    <rPh sb="0" eb="2">
      <t>シク</t>
    </rPh>
    <rPh sb="2" eb="4">
      <t>チョウソン</t>
    </rPh>
    <rPh sb="4" eb="5">
      <t>チョウ</t>
    </rPh>
    <phoneticPr fontId="6"/>
  </si>
  <si>
    <t>計</t>
    <rPh sb="0" eb="1">
      <t>ケイ</t>
    </rPh>
    <phoneticPr fontId="6"/>
  </si>
  <si>
    <t>　うち公的資金</t>
    <rPh sb="3" eb="5">
      <t>コウテキ</t>
    </rPh>
    <phoneticPr fontId="6"/>
  </si>
  <si>
    <t>副市区町村長</t>
    <rPh sb="0" eb="1">
      <t>フク</t>
    </rPh>
    <rPh sb="1" eb="3">
      <t>シク</t>
    </rPh>
    <rPh sb="3" eb="5">
      <t>チョウソン</t>
    </rPh>
    <rPh sb="5" eb="6">
      <t>チョウ</t>
    </rPh>
    <phoneticPr fontId="6"/>
  </si>
  <si>
    <t>地域活性化推進基金</t>
    <rPh sb="0" eb="2">
      <t>チイキ</t>
    </rPh>
    <rPh sb="2" eb="5">
      <t>カッセイカ</t>
    </rPh>
    <rPh sb="5" eb="7">
      <t>スイシン</t>
    </rPh>
    <rPh sb="7" eb="9">
      <t>キキン</t>
    </rPh>
    <phoneticPr fontId="6"/>
  </si>
  <si>
    <t>経常一般財源等</t>
    <rPh sb="0" eb="2">
      <t>ケイジョウ</t>
    </rPh>
    <rPh sb="2" eb="4">
      <t>イッパン</t>
    </rPh>
    <rPh sb="4" eb="7">
      <t>ザイゲントウ</t>
    </rPh>
    <phoneticPr fontId="6"/>
  </si>
  <si>
    <t>平成29年度</t>
    <rPh sb="0" eb="2">
      <t>ヘイセイ</t>
    </rPh>
    <rPh sb="4" eb="6">
      <t>ネンド</t>
    </rPh>
    <phoneticPr fontId="6"/>
  </si>
  <si>
    <t>　うち消防職員</t>
    <rPh sb="3" eb="5">
      <t>ショウボウ</t>
    </rPh>
    <rPh sb="5" eb="7">
      <t>ショクイン</t>
    </rPh>
    <phoneticPr fontId="6"/>
  </si>
  <si>
    <t>教育長</t>
  </si>
  <si>
    <t>　うち技能労務職員</t>
    <rPh sb="3" eb="5">
      <t>ギノウ</t>
    </rPh>
    <rPh sb="5" eb="7">
      <t>ロウム</t>
    </rPh>
    <rPh sb="7" eb="9">
      <t>ショクイン</t>
    </rPh>
    <phoneticPr fontId="6"/>
  </si>
  <si>
    <t>*</t>
  </si>
  <si>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</si>
  <si>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</si>
  <si>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収益事業収入</t>
  </si>
  <si>
    <t>議会議長</t>
    <rPh sb="0" eb="2">
      <t>ギカイ</t>
    </rPh>
    <rPh sb="2" eb="4">
      <t>ギチョウ</t>
    </rPh>
    <phoneticPr fontId="6"/>
  </si>
  <si>
    <t>教育公務員</t>
    <rPh sb="0" eb="2">
      <t>キョウイク</t>
    </rPh>
    <rPh sb="2" eb="5">
      <t>コウムイン</t>
    </rPh>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</si>
  <si>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</si>
  <si>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公債費及び公債費に準ずる費用の分析</t>
    <rPh sb="0" eb="3">
      <t>コウサイヒ</t>
    </rPh>
    <rPh sb="3" eb="4">
      <t>オヨ</t>
    </rPh>
    <rPh sb="5" eb="8">
      <t>コウサイヒ</t>
    </rPh>
    <rPh sb="9" eb="10">
      <t>ジュン</t>
    </rPh>
    <rPh sb="12" eb="14">
      <t>ヒヨウ</t>
    </rPh>
    <rPh sb="15" eb="17">
      <t>ブンセキ</t>
    </rPh>
    <phoneticPr fontId="6"/>
  </si>
  <si>
    <t>土地開発基金現在高</t>
    <rPh sb="0" eb="2">
      <t>トチ</t>
    </rPh>
    <rPh sb="2" eb="4">
      <t>カイハツ</t>
    </rPh>
    <rPh sb="4" eb="6">
      <t>キキン</t>
    </rPh>
    <rPh sb="6" eb="8">
      <t>ゲンザイ</t>
    </rPh>
    <rPh sb="8" eb="9">
      <t>タカ</t>
    </rPh>
    <phoneticPr fontId="39"/>
  </si>
  <si>
    <t>議会副議長</t>
    <rPh sb="0" eb="2">
      <t>ギカイ</t>
    </rPh>
    <rPh sb="2" eb="3">
      <t>フク</t>
    </rPh>
    <rPh sb="3" eb="5">
      <t>ギチョウ</t>
    </rPh>
    <phoneticPr fontId="6"/>
  </si>
  <si>
    <t>積立金
現在高</t>
    <rPh sb="4" eb="7">
      <t>ゲンザイダカ</t>
    </rPh>
    <phoneticPr fontId="39"/>
  </si>
  <si>
    <t xml:space="preserve">公営企業債等繰入見込額 </t>
    <rPh sb="0" eb="2">
      <t>コウエイ</t>
    </rPh>
    <rPh sb="2" eb="5">
      <t>キギョウサイ</t>
    </rPh>
    <rPh sb="5" eb="6">
      <t>トウ</t>
    </rPh>
    <rPh sb="6" eb="8">
      <t>クリイ</t>
    </rPh>
    <rPh sb="8" eb="11">
      <t>ミコミガク</t>
    </rPh>
    <phoneticPr fontId="34"/>
  </si>
  <si>
    <t>企業債等
繰入見込額</t>
    <rPh sb="0" eb="2">
      <t>キギョウ</t>
    </rPh>
    <rPh sb="2" eb="3">
      <t>サイ</t>
    </rPh>
    <rPh sb="3" eb="4">
      <t>トウ</t>
    </rPh>
    <rPh sb="5" eb="7">
      <t>クリイレ</t>
    </rPh>
    <rPh sb="7" eb="9">
      <t>ミコ</t>
    </rPh>
    <rPh sb="9" eb="10">
      <t>ガク</t>
    </rPh>
    <phoneticPr fontId="6"/>
  </si>
  <si>
    <t>議会議員</t>
    <rPh sb="0" eb="2">
      <t>ギカイ</t>
    </rPh>
    <rPh sb="2" eb="4">
      <t>ギイン</t>
    </rPh>
    <phoneticPr fontId="6"/>
  </si>
  <si>
    <t>　法定外目的税</t>
  </si>
  <si>
    <t>合計</t>
    <rPh sb="0" eb="2">
      <t>ゴウケイ</t>
    </rPh>
    <phoneticPr fontId="6"/>
  </si>
  <si>
    <t>減債基金</t>
    <rPh sb="0" eb="1">
      <t>ゲン</t>
    </rPh>
    <rPh sb="1" eb="2">
      <t>サイ</t>
    </rPh>
    <rPh sb="2" eb="4">
      <t>キキン</t>
    </rPh>
    <phoneticPr fontId="6"/>
  </si>
  <si>
    <t>うち単独分</t>
    <rPh sb="2" eb="4">
      <t>タンドク</t>
    </rPh>
    <rPh sb="4" eb="5">
      <t>ブン</t>
    </rPh>
    <phoneticPr fontId="6"/>
  </si>
  <si>
    <t>ラスパイレス指数</t>
    <rPh sb="6" eb="8">
      <t>シスウ</t>
    </rPh>
    <phoneticPr fontId="6"/>
  </si>
  <si>
    <t>投資的経費計</t>
    <rPh sb="5" eb="6">
      <t>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</si>
  <si>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</si>
  <si>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</si>
  <si>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関係する一部事務組合等一覧</t>
    <rPh sb="0" eb="2">
      <t>カンケイ</t>
    </rPh>
    <rPh sb="4" eb="6">
      <t>イチブ</t>
    </rPh>
    <rPh sb="6" eb="8">
      <t>ジム</t>
    </rPh>
    <rPh sb="8" eb="10">
      <t>クミアイ</t>
    </rPh>
    <rPh sb="10" eb="11">
      <t>トウ</t>
    </rPh>
    <rPh sb="11" eb="13">
      <t>イチラン</t>
    </rPh>
    <phoneticPr fontId="6"/>
  </si>
  <si>
    <t>将来負担の状況</t>
  </si>
  <si>
    <t>地方公社・第三セクター等一覧</t>
    <rPh sb="0" eb="2">
      <t>チホウ</t>
    </rPh>
    <rPh sb="2" eb="4">
      <t>コウシャ</t>
    </rPh>
    <rPh sb="5" eb="6">
      <t>ダイ</t>
    </rPh>
    <rPh sb="6" eb="7">
      <t>３</t>
    </rPh>
    <rPh sb="11" eb="12">
      <t>トウ</t>
    </rPh>
    <rPh sb="12" eb="14">
      <t>イチラン</t>
    </rPh>
    <phoneticPr fontId="6"/>
  </si>
  <si>
    <t>会計名</t>
  </si>
  <si>
    <t>項番</t>
    <rPh sb="0" eb="2">
      <t>コウバン</t>
    </rPh>
    <phoneticPr fontId="6"/>
  </si>
  <si>
    <t>　前年度繰上充用金</t>
  </si>
  <si>
    <t>（注釈）</t>
    <rPh sb="1" eb="3">
      <t>チュウシャク</t>
    </rPh>
    <phoneticPr fontId="6"/>
  </si>
  <si>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6"/>
  </si>
  <si>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</si>
  <si>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40"/>
  </si>
  <si>
    <t>収入済額</t>
    <rPh sb="0" eb="2">
      <t>シュウニュウ</t>
    </rPh>
    <rPh sb="2" eb="3">
      <t>スミ</t>
    </rPh>
    <rPh sb="3" eb="4">
      <t>ガク</t>
    </rPh>
    <phoneticPr fontId="6"/>
  </si>
  <si>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</si>
  <si>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　特別交付税</t>
  </si>
  <si>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</si>
  <si>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　普通交付税</t>
  </si>
  <si>
    <t>▲ 1.23</t>
  </si>
  <si>
    <t>※6：個人情報保護の観点から、対象となる職員数が1人又は2人の場合は、｢給料月額(百円)｣と｢一人当たり給料月額（百円）｣を｢アスタリスク（＊）｣としている。（その他、数値のない欄については、すべてハイフン（－）としている）。</t>
  </si>
  <si>
    <t>(2)各会計、関係団体の財政状況及び健全化判断比率（市町村）</t>
    <rPh sb="26" eb="29">
      <t>シチョウソン</t>
    </rPh>
    <phoneticPr fontId="6"/>
  </si>
  <si>
    <t>※7：人口については、調査対象年度の1月1日現在の住民基本台帳に登載されている人口に基づいている。</t>
    <rPh sb="13" eb="15">
      <t>タイショウ</t>
    </rPh>
    <rPh sb="27" eb="29">
      <t>キホン</t>
    </rPh>
    <rPh sb="42" eb="43">
      <t>モト</t>
    </rPh>
    <phoneticPr fontId="37"/>
  </si>
  <si>
    <t>充当一般財源等</t>
  </si>
  <si>
    <t>広島県北広島町</t>
  </si>
  <si>
    <t>その他上記に準ずるもの</t>
    <rPh sb="2" eb="3">
      <t>タ</t>
    </rPh>
    <rPh sb="3" eb="5">
      <t>ジョウキ</t>
    </rPh>
    <rPh sb="6" eb="7">
      <t>ジュン</t>
    </rPh>
    <phoneticPr fontId="6"/>
  </si>
  <si>
    <t>(1) 普通会計の状況（市町村）</t>
    <rPh sb="4" eb="6">
      <t>フツウ</t>
    </rPh>
    <rPh sb="6" eb="8">
      <t>カイケイ</t>
    </rPh>
    <rPh sb="9" eb="11">
      <t>ジョウキョウ</t>
    </rPh>
    <rPh sb="12" eb="15">
      <t>シチョウソン</t>
    </rPh>
    <phoneticPr fontId="6"/>
  </si>
  <si>
    <t>一般会計等（純計）</t>
    <rPh sb="0" eb="2">
      <t>イッパン</t>
    </rPh>
    <rPh sb="2" eb="4">
      <t>カイケイ</t>
    </rPh>
    <rPh sb="4" eb="5">
      <t>トウ</t>
    </rPh>
    <rPh sb="6" eb="8">
      <t>ジュンケイ</t>
    </rPh>
    <phoneticPr fontId="6"/>
  </si>
  <si>
    <t>歳出の状況（単位 千円・％）</t>
  </si>
  <si>
    <t>上水道</t>
  </si>
  <si>
    <t>実質赤字比率</t>
    <rPh sb="0" eb="2">
      <t>ジッシツ</t>
    </rPh>
    <rPh sb="2" eb="4">
      <t>アカジ</t>
    </rPh>
    <rPh sb="4" eb="6">
      <t>ヒリツ</t>
    </rPh>
    <phoneticPr fontId="38"/>
  </si>
  <si>
    <t>地方税</t>
  </si>
  <si>
    <t>決算額</t>
    <rPh sb="0" eb="2">
      <t>ケッサン</t>
    </rPh>
    <rPh sb="2" eb="3">
      <t>ガク</t>
    </rPh>
    <phoneticPr fontId="6"/>
  </si>
  <si>
    <t>▲退職金</t>
    <rPh sb="1" eb="3">
      <t>タイショク</t>
    </rPh>
    <rPh sb="3" eb="4">
      <t>キン</t>
    </rPh>
    <phoneticPr fontId="6"/>
  </si>
  <si>
    <t>構成比</t>
    <rPh sb="0" eb="3">
      <t>コウセイヒ</t>
    </rPh>
    <phoneticPr fontId="6"/>
  </si>
  <si>
    <t>使用料</t>
  </si>
  <si>
    <t>区分</t>
  </si>
  <si>
    <t>　うち利子</t>
  </si>
  <si>
    <t>超過課税分</t>
    <rPh sb="0" eb="2">
      <t>チョウカ</t>
    </rPh>
    <rPh sb="2" eb="4">
      <t>カゼイ</t>
    </rPh>
    <rPh sb="4" eb="5">
      <t>ブン</t>
    </rPh>
    <phoneticPr fontId="6"/>
  </si>
  <si>
    <t>目的別歳出の状況（単位 千円・％）</t>
  </si>
  <si>
    <t>普通税</t>
    <rPh sb="0" eb="2">
      <t>フツウ</t>
    </rPh>
    <rPh sb="2" eb="3">
      <t>ゼイ</t>
    </rPh>
    <phoneticPr fontId="41"/>
  </si>
  <si>
    <t>軽油引取税交付金</t>
  </si>
  <si>
    <t>決算額 (A)</t>
    <rPh sb="0" eb="2">
      <t>ケッサン</t>
    </rPh>
    <rPh sb="2" eb="3">
      <t>ガク</t>
    </rPh>
    <phoneticPr fontId="6"/>
  </si>
  <si>
    <t>純資産又は
正味財産</t>
  </si>
  <si>
    <t>(A)のうち普通建設事業費</t>
    <rPh sb="6" eb="8">
      <t>フツウ</t>
    </rPh>
    <rPh sb="8" eb="10">
      <t>ケンセツ</t>
    </rPh>
    <rPh sb="10" eb="13">
      <t>ジギョウヒ</t>
    </rPh>
    <phoneticPr fontId="6"/>
  </si>
  <si>
    <t>診療所特別会計</t>
  </si>
  <si>
    <t>(Ａ)</t>
  </si>
  <si>
    <t>(A)のうち充当一般財源等</t>
    <rPh sb="6" eb="8">
      <t>ジュウトウ</t>
    </rPh>
    <rPh sb="8" eb="10">
      <t>イッパン</t>
    </rPh>
    <rPh sb="10" eb="12">
      <t>ザイゲン</t>
    </rPh>
    <rPh sb="12" eb="13">
      <t>ナド</t>
    </rPh>
    <phoneticPr fontId="6"/>
  </si>
  <si>
    <t>地方譲与税</t>
  </si>
  <si>
    <t>議会費</t>
  </si>
  <si>
    <t>　　市町村民税</t>
  </si>
  <si>
    <t>元利償還金</t>
    <rPh sb="0" eb="2">
      <t>ガンリ</t>
    </rPh>
    <rPh sb="2" eb="5">
      <t>ショウカンキン</t>
    </rPh>
    <phoneticPr fontId="34"/>
  </si>
  <si>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6"/>
  </si>
  <si>
    <t>総務費</t>
  </si>
  <si>
    <t>配当割交付金</t>
    <rPh sb="0" eb="2">
      <t>ハイトウ</t>
    </rPh>
    <rPh sb="2" eb="3">
      <t>ワリ</t>
    </rPh>
    <rPh sb="3" eb="6">
      <t>コウフキン</t>
    </rPh>
    <phoneticPr fontId="41"/>
  </si>
  <si>
    <t>人件費及び人件費に準ずる費用</t>
    <rPh sb="0" eb="3">
      <t>ジンケンヒ</t>
    </rPh>
    <rPh sb="3" eb="4">
      <t>オヨ</t>
    </rPh>
    <rPh sb="5" eb="8">
      <t>ジンケンヒ</t>
    </rPh>
    <rPh sb="9" eb="10">
      <t>ジュン</t>
    </rPh>
    <rPh sb="12" eb="14">
      <t>ヒヨウ</t>
    </rPh>
    <phoneticPr fontId="6"/>
  </si>
  <si>
    <t>民生費</t>
  </si>
  <si>
    <t>株式等譲渡所得割交付金</t>
    <rPh sb="0" eb="2">
      <t>カブシキ</t>
    </rPh>
    <rPh sb="2" eb="3">
      <t>トウ</t>
    </rPh>
    <rPh sb="3" eb="5">
      <t>ジョウト</t>
    </rPh>
    <rPh sb="5" eb="7">
      <t>ショトク</t>
    </rPh>
    <rPh sb="7" eb="8">
      <t>ワリ</t>
    </rPh>
    <rPh sb="8" eb="11">
      <t>コウフキン</t>
    </rPh>
    <phoneticPr fontId="41"/>
  </si>
  <si>
    <t>被保険者数(人)</t>
  </si>
  <si>
    <t>　　　所得割</t>
  </si>
  <si>
    <t>類似団体平均</t>
    <rPh sb="0" eb="2">
      <t>ルイジ</t>
    </rPh>
    <rPh sb="2" eb="4">
      <t>ダンタイ</t>
    </rPh>
    <rPh sb="4" eb="6">
      <t>ヘイキン</t>
    </rPh>
    <phoneticPr fontId="6"/>
  </si>
  <si>
    <t>衛生費</t>
  </si>
  <si>
    <t>損失補償・債務保証の履行に係るもの</t>
    <rPh sb="0" eb="2">
      <t>ソンシツ</t>
    </rPh>
    <rPh sb="2" eb="4">
      <t>ホショウ</t>
    </rPh>
    <rPh sb="5" eb="7">
      <t>サイム</t>
    </rPh>
    <rPh sb="7" eb="9">
      <t>ホショウ</t>
    </rPh>
    <rPh sb="10" eb="12">
      <t>リコウ</t>
    </rPh>
    <rPh sb="13" eb="14">
      <t>カカ</t>
    </rPh>
    <phoneticPr fontId="6"/>
  </si>
  <si>
    <t>　　　法人税割</t>
  </si>
  <si>
    <t>地方交付税</t>
  </si>
  <si>
    <t>国庫支出金</t>
  </si>
  <si>
    <t>農林水産業費</t>
  </si>
  <si>
    <t>　　固定資産税</t>
  </si>
  <si>
    <t>特別地方消費税交付金</t>
  </si>
  <si>
    <t>　　　うち純固定資産税</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</si>
  <si>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4"/>
  </si>
  <si>
    <t>土木費</t>
  </si>
  <si>
    <t>自動車取得税交付金</t>
  </si>
  <si>
    <t>公債費に準ずる債務負担行為に係るもの</t>
  </si>
  <si>
    <t>消防費</t>
  </si>
  <si>
    <t>　　市町村たばこ税</t>
  </si>
  <si>
    <t>教育費</t>
  </si>
  <si>
    <t>自動車税環境性能割交付金</t>
  </si>
  <si>
    <t>　　鉱産税</t>
  </si>
  <si>
    <t>災害復旧費</t>
  </si>
  <si>
    <t>地方特例交付金等</t>
    <rPh sb="7" eb="8">
      <t>トウ</t>
    </rPh>
    <phoneticPr fontId="36"/>
  </si>
  <si>
    <t>　　特別土地保有税</t>
  </si>
  <si>
    <t>企業債
（地方債）
現在高</t>
  </si>
  <si>
    <t>公債費</t>
  </si>
  <si>
    <t>　個人住民税減収補塡特例交付金</t>
  </si>
  <si>
    <t>諸支出金</t>
    <rPh sb="3" eb="4">
      <t>キン</t>
    </rPh>
    <phoneticPr fontId="39"/>
  </si>
  <si>
    <t>目的税</t>
  </si>
  <si>
    <t>前年度繰上充用金</t>
  </si>
  <si>
    <t>　軽自動車税減収補塡特例交付金</t>
    <rPh sb="8" eb="10">
      <t>ホテン</t>
    </rPh>
    <phoneticPr fontId="37"/>
  </si>
  <si>
    <t>　法定目的税</t>
  </si>
  <si>
    <t>経常損益</t>
  </si>
  <si>
    <t>　子ども・子育て支援臨時交付金</t>
  </si>
  <si>
    <t>　　入湯税</t>
  </si>
  <si>
    <t>　　事業所税</t>
  </si>
  <si>
    <t>　投資・出資金・貸付金</t>
  </si>
  <si>
    <t>性質別歳出の状況（単位 千円・％）</t>
    <rPh sb="0" eb="2">
      <t>セイシツ</t>
    </rPh>
    <phoneticPr fontId="6"/>
  </si>
  <si>
    <t>決算額</t>
  </si>
  <si>
    <t>市町村民税</t>
    <rPh sb="0" eb="3">
      <t>シチョウソン</t>
    </rPh>
    <rPh sb="3" eb="4">
      <t>ミン</t>
    </rPh>
    <rPh sb="4" eb="5">
      <t>ゼイ</t>
    </rPh>
    <phoneticPr fontId="6"/>
  </si>
  <si>
    <t>繰越金</t>
  </si>
  <si>
    <t>構成比</t>
  </si>
  <si>
    <t>公営企業会計等</t>
    <rPh sb="0" eb="2">
      <t>コウエイ</t>
    </rPh>
    <rPh sb="2" eb="4">
      <t>キギョウ</t>
    </rPh>
    <rPh sb="4" eb="6">
      <t>カイケイ</t>
    </rPh>
    <rPh sb="6" eb="7">
      <t>トウ</t>
    </rPh>
    <phoneticPr fontId="6"/>
  </si>
  <si>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4"/>
  </si>
  <si>
    <t>経常経費充当一般財源等</t>
  </si>
  <si>
    <t>経常収支比率</t>
    <rPh sb="0" eb="2">
      <t>ケイジョウ</t>
    </rPh>
    <rPh sb="2" eb="4">
      <t>シュウシ</t>
    </rPh>
    <rPh sb="4" eb="6">
      <t>ヒリツ</t>
    </rPh>
    <phoneticPr fontId="38"/>
  </si>
  <si>
    <t>▲ 2.59</t>
  </si>
  <si>
    <t>　　水利地益税等</t>
  </si>
  <si>
    <t>さんさん市</t>
    <rPh sb="4" eb="5">
      <t>イチ</t>
    </rPh>
    <phoneticPr fontId="6"/>
  </si>
  <si>
    <t>義務的経費計</t>
    <rPh sb="0" eb="3">
      <t>ギムテキ</t>
    </rPh>
    <rPh sb="3" eb="5">
      <t>ケイヒ</t>
    </rPh>
    <rPh sb="5" eb="6">
      <t>ケイ</t>
    </rPh>
    <phoneticPr fontId="6"/>
  </si>
  <si>
    <t>　公債費</t>
  </si>
  <si>
    <t>増減率(%)(B)</t>
    <rPh sb="0" eb="3">
      <t>ゾウゲンリツ</t>
    </rPh>
    <phoneticPr fontId="6"/>
  </si>
  <si>
    <t>　震災復興特別交付税</t>
  </si>
  <si>
    <t>旧法による税</t>
  </si>
  <si>
    <t>債務負担行為</t>
    <rPh sb="0" eb="2">
      <t>サイム</t>
    </rPh>
    <rPh sb="2" eb="4">
      <t>フタン</t>
    </rPh>
    <rPh sb="4" eb="6">
      <t>コウイ</t>
    </rPh>
    <phoneticPr fontId="6"/>
  </si>
  <si>
    <t>交通安全対策特別交付金</t>
  </si>
  <si>
    <t>　※一般会計等（純計）は、各会計の相互間の繰入・繰出等の重複を控除したものであり、各会計の合計と一致しない場合がある。</t>
  </si>
  <si>
    <t>合計</t>
  </si>
  <si>
    <t>他会計等
からの
繰入金</t>
  </si>
  <si>
    <t>平成30年度</t>
    <rPh sb="0" eb="2">
      <t>ヘイセイ</t>
    </rPh>
    <rPh sb="4" eb="6">
      <t>ネンド</t>
    </rPh>
    <phoneticPr fontId="6"/>
  </si>
  <si>
    <t>　うち元金</t>
  </si>
  <si>
    <t>現年</t>
    <rPh sb="0" eb="1">
      <t>ゲン</t>
    </rPh>
    <rPh sb="1" eb="2">
      <t>ネン</t>
    </rPh>
    <phoneticPr fontId="6"/>
  </si>
  <si>
    <t>その他の経費</t>
    <rPh sb="2" eb="3">
      <t>タ</t>
    </rPh>
    <rPh sb="4" eb="6">
      <t>ケイヒ</t>
    </rPh>
    <phoneticPr fontId="6"/>
  </si>
  <si>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</si>
  <si>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</si>
  <si>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</si>
  <si>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4"/>
  </si>
  <si>
    <t>公営事業等への繰出</t>
    <rPh sb="0" eb="2">
      <t>コウエイ</t>
    </rPh>
    <rPh sb="2" eb="4">
      <t>ジギョウ</t>
    </rPh>
    <rPh sb="4" eb="5">
      <t>トウ</t>
    </rPh>
    <rPh sb="7" eb="9">
      <t>クリダ</t>
    </rPh>
    <phoneticPr fontId="6"/>
  </si>
  <si>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</si>
  <si>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　維持補修費</t>
  </si>
  <si>
    <t>森林総合研究所等が行う事業に係るもの</t>
  </si>
  <si>
    <t>繰入金</t>
  </si>
  <si>
    <t>実質収支</t>
    <rPh sb="0" eb="2">
      <t>ジッシツ</t>
    </rPh>
    <rPh sb="2" eb="4">
      <t>シュウシ</t>
    </rPh>
    <phoneticPr fontId="6"/>
  </si>
  <si>
    <t>下水道</t>
  </si>
  <si>
    <t>実質公債費比率</t>
  </si>
  <si>
    <t>再差引収支</t>
    <rPh sb="0" eb="1">
      <t>サイ</t>
    </rPh>
    <rPh sb="1" eb="3">
      <t>サシヒキ</t>
    </rPh>
    <rPh sb="3" eb="5">
      <t>シュウシ</t>
    </rPh>
    <phoneticPr fontId="6"/>
  </si>
  <si>
    <t>財政再生基準</t>
  </si>
  <si>
    <t>加入世帯数(世帯)</t>
  </si>
  <si>
    <t>　繰出金</t>
  </si>
  <si>
    <t>地方債</t>
  </si>
  <si>
    <t>当該団体
からの
貸付金</t>
  </si>
  <si>
    <t>一部事務組合等名</t>
    <rPh sb="0" eb="2">
      <t>イチブ</t>
    </rPh>
    <rPh sb="2" eb="4">
      <t>ジム</t>
    </rPh>
    <rPh sb="4" eb="6">
      <t>クミアイ</t>
    </rPh>
    <rPh sb="6" eb="7">
      <t>トウ</t>
    </rPh>
    <rPh sb="7" eb="8">
      <t>メイ</t>
    </rPh>
    <phoneticPr fontId="34"/>
  </si>
  <si>
    <t>H29</t>
  </si>
  <si>
    <t>病院</t>
  </si>
  <si>
    <t>地方独立行政法人に係る将来負担額</t>
  </si>
  <si>
    <t>　積立金</t>
  </si>
  <si>
    <t>公営企業会計等の財政状況（単位：百万円）</t>
    <rPh sb="0" eb="2">
      <t>コウエイ</t>
    </rPh>
    <rPh sb="2" eb="4">
      <t>キギョウ</t>
    </rPh>
    <rPh sb="4" eb="6">
      <t>カイケイ</t>
    </rPh>
    <rPh sb="6" eb="7">
      <t>トウ</t>
    </rPh>
    <rPh sb="8" eb="10">
      <t>ザイセイ</t>
    </rPh>
    <rPh sb="10" eb="12">
      <t>ジョウキョウ</t>
    </rPh>
    <phoneticPr fontId="6"/>
  </si>
  <si>
    <t>土地開発公社に係る将来負担額</t>
    <rPh sb="0" eb="2">
      <t>トチ</t>
    </rPh>
    <rPh sb="2" eb="4">
      <t>カイハツ</t>
    </rPh>
    <rPh sb="4" eb="6">
      <t>コウシャ</t>
    </rPh>
    <rPh sb="7" eb="8">
      <t>カカ</t>
    </rPh>
    <rPh sb="9" eb="11">
      <t>ショウライ</t>
    </rPh>
    <rPh sb="11" eb="14">
      <t>フタンガク</t>
    </rPh>
    <phoneticPr fontId="34"/>
  </si>
  <si>
    <t>早期健全化基準</t>
  </si>
  <si>
    <t>　うち減収補塡債(特例分)</t>
    <rPh sb="4" eb="5">
      <t>シュウ</t>
    </rPh>
    <rPh sb="9" eb="10">
      <t>トク</t>
    </rPh>
    <rPh sb="10" eb="11">
      <t>レイ</t>
    </rPh>
    <rPh sb="11" eb="12">
      <t>ブン</t>
    </rPh>
    <phoneticPr fontId="36"/>
  </si>
  <si>
    <t>被保険者
1人当り</t>
  </si>
  <si>
    <t>保険税(料)収入額</t>
  </si>
  <si>
    <t>　うち臨時財政対策債</t>
  </si>
  <si>
    <t>歳入合計</t>
  </si>
  <si>
    <t>国民健康保険</t>
  </si>
  <si>
    <t>その他</t>
  </si>
  <si>
    <t>保険給付費</t>
  </si>
  <si>
    <t>　うち補助</t>
  </si>
  <si>
    <t>　うち単独</t>
  </si>
  <si>
    <t>災害復旧事業費</t>
  </si>
  <si>
    <t>実質公債費比率</t>
    <rPh sb="0" eb="2">
      <t>ジッシツ</t>
    </rPh>
    <rPh sb="2" eb="5">
      <t>コウサイヒ</t>
    </rPh>
    <rPh sb="5" eb="7">
      <t>ヒリツ</t>
    </rPh>
    <phoneticPr fontId="38"/>
  </si>
  <si>
    <t>失業対策事業費</t>
  </si>
  <si>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4"/>
  </si>
  <si>
    <t>会計名</t>
    <rPh sb="0" eb="2">
      <t>カイケイ</t>
    </rPh>
    <rPh sb="2" eb="3">
      <t>メイ</t>
    </rPh>
    <phoneticPr fontId="34"/>
  </si>
  <si>
    <t>歳出</t>
  </si>
  <si>
    <t>形式収支</t>
  </si>
  <si>
    <t>他会計等
からの
繰入金</t>
    <rPh sb="9" eb="11">
      <t>クリイレ</t>
    </rPh>
    <rPh sb="11" eb="12">
      <t>キン</t>
    </rPh>
    <phoneticPr fontId="34"/>
  </si>
  <si>
    <t>備考</t>
    <rPh sb="0" eb="2">
      <t>ビコウ</t>
    </rPh>
    <phoneticPr fontId="6"/>
  </si>
  <si>
    <t>地方公社・第三セクター等名</t>
    <rPh sb="12" eb="13">
      <t>メイ</t>
    </rPh>
    <phoneticPr fontId="6"/>
  </si>
  <si>
    <t>当該団体からの損失補償に係る債務残高</t>
  </si>
  <si>
    <t>一般会計等
負担見込額</t>
  </si>
  <si>
    <t>地方公社・第三セクター等</t>
    <rPh sb="0" eb="4">
      <t>チホウコウシャ</t>
    </rPh>
    <rPh sb="5" eb="6">
      <t>ダイ</t>
    </rPh>
    <rPh sb="6" eb="7">
      <t>サン</t>
    </rPh>
    <rPh sb="11" eb="12">
      <t>ナド</t>
    </rPh>
    <phoneticPr fontId="6"/>
  </si>
  <si>
    <t>情報基盤整備事業特別会計</t>
  </si>
  <si>
    <t>実質赤字額</t>
    <rPh sb="0" eb="2">
      <t>ジッシツ</t>
    </rPh>
    <rPh sb="2" eb="5">
      <t>アカジガク</t>
    </rPh>
    <phoneticPr fontId="6"/>
  </si>
  <si>
    <t>減債基金積立不足算定額</t>
    <rPh sb="0" eb="2">
      <t>ゲンサイ</t>
    </rPh>
    <rPh sb="2" eb="4">
      <t>キキン</t>
    </rPh>
    <rPh sb="4" eb="6">
      <t>ツミタテ</t>
    </rPh>
    <rPh sb="6" eb="8">
      <t>ブソク</t>
    </rPh>
    <rPh sb="8" eb="10">
      <t>サンテイ</t>
    </rPh>
    <rPh sb="10" eb="11">
      <t>ガク</t>
    </rPh>
    <phoneticPr fontId="6"/>
  </si>
  <si>
    <t>総収益
（歳入）</t>
  </si>
  <si>
    <t>総費用
（歳出）</t>
  </si>
  <si>
    <t>純損益
（形式収支）</t>
  </si>
  <si>
    <t>左のうち
一般会計等
繰入見込額</t>
  </si>
  <si>
    <t>資金不足
比率</t>
    <rPh sb="0" eb="2">
      <t>シキン</t>
    </rPh>
    <rPh sb="2" eb="4">
      <t>フソク</t>
    </rPh>
    <rPh sb="5" eb="7">
      <t>ヒリツ</t>
    </rPh>
    <phoneticPr fontId="6"/>
  </si>
  <si>
    <t>水道事業会計</t>
  </si>
  <si>
    <t>法適用企業</t>
  </si>
  <si>
    <t>電気事業特別会計</t>
  </si>
  <si>
    <t>普通建設事業費</t>
    <rPh sb="0" eb="2">
      <t>フツウ</t>
    </rPh>
    <rPh sb="2" eb="4">
      <t>ケンセツ</t>
    </rPh>
    <rPh sb="4" eb="7">
      <t>ジギョウヒ</t>
    </rPh>
    <phoneticPr fontId="6"/>
  </si>
  <si>
    <t>農業集落排水事業特別会計</t>
  </si>
  <si>
    <t>人件費</t>
    <rPh sb="0" eb="3">
      <t>ジンケンヒ</t>
    </rPh>
    <phoneticPr fontId="6"/>
  </si>
  <si>
    <t>連結実質赤字額</t>
    <rPh sb="0" eb="2">
      <t>レンケツ</t>
    </rPh>
    <rPh sb="2" eb="4">
      <t>ジッシツ</t>
    </rPh>
    <rPh sb="4" eb="7">
      <t>アカジガク</t>
    </rPh>
    <phoneticPr fontId="6"/>
  </si>
  <si>
    <t>左のうち
一般会計等
負担見込額</t>
  </si>
  <si>
    <t>一部事務組合等</t>
    <rPh sb="0" eb="2">
      <t>イチブ</t>
    </rPh>
    <rPh sb="2" eb="4">
      <t>ジム</t>
    </rPh>
    <rPh sb="4" eb="6">
      <t>クミアイ</t>
    </rPh>
    <rPh sb="6" eb="7">
      <t>トウ</t>
    </rPh>
    <phoneticPr fontId="6"/>
  </si>
  <si>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</si>
  <si>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</si>
  <si>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6"/>
  </si>
  <si>
    <t>実質公債費比率　　（千円・％）</t>
    <rPh sb="0" eb="2">
      <t>ジッシツ</t>
    </rPh>
    <rPh sb="2" eb="4">
      <t>コウサイ</t>
    </rPh>
    <rPh sb="4" eb="5">
      <t>ヒ</t>
    </rPh>
    <rPh sb="5" eb="7">
      <t>ヒリツ</t>
    </rPh>
    <rPh sb="10" eb="12">
      <t>センエン</t>
    </rPh>
    <phoneticPr fontId="6"/>
  </si>
  <si>
    <t>区分</t>
    <rPh sb="0" eb="1">
      <t>ク</t>
    </rPh>
    <rPh sb="1" eb="2">
      <t>ブン</t>
    </rPh>
    <phoneticPr fontId="34"/>
  </si>
  <si>
    <t>分母比</t>
    <rPh sb="0" eb="2">
      <t>ブンボ</t>
    </rPh>
    <rPh sb="2" eb="3">
      <t>ヒ</t>
    </rPh>
    <phoneticPr fontId="6"/>
  </si>
  <si>
    <t>PFI事業に係るもの</t>
    <rPh sb="3" eb="5">
      <t>ジギョウ</t>
    </rPh>
    <rPh sb="6" eb="7">
      <t>カカ</t>
    </rPh>
    <phoneticPr fontId="34"/>
  </si>
  <si>
    <t>将来負担比率</t>
    <rPh sb="0" eb="2">
      <t>ショウライ</t>
    </rPh>
    <rPh sb="2" eb="4">
      <t>フタン</t>
    </rPh>
    <rPh sb="4" eb="6">
      <t>ヒリツ</t>
    </rPh>
    <phoneticPr fontId="38"/>
  </si>
  <si>
    <t xml:space="preserve">債務負担行為に基づく支出予定額 </t>
    <rPh sb="0" eb="2">
      <t>サイム</t>
    </rPh>
    <rPh sb="2" eb="4">
      <t>フタン</t>
    </rPh>
    <rPh sb="4" eb="6">
      <t>コウイ</t>
    </rPh>
    <rPh sb="7" eb="8">
      <t>モト</t>
    </rPh>
    <rPh sb="10" eb="12">
      <t>シシュツ</t>
    </rPh>
    <rPh sb="12" eb="15">
      <t>ヨテイガク</t>
    </rPh>
    <phoneticPr fontId="34"/>
  </si>
  <si>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4"/>
  </si>
  <si>
    <t>充当可能
財源等</t>
    <rPh sb="0" eb="2">
      <t>ジュウトウ</t>
    </rPh>
    <rPh sb="2" eb="3">
      <t>カ</t>
    </rPh>
    <rPh sb="3" eb="4">
      <t>ノウ</t>
    </rPh>
    <rPh sb="5" eb="8">
      <t>ザイゲントウ</t>
    </rPh>
    <phoneticPr fontId="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</si>
  <si>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4"/>
  </si>
  <si>
    <t xml:space="preserve">組合等負担等見込額 </t>
    <rPh sb="0" eb="2">
      <t>クミアイ</t>
    </rPh>
    <rPh sb="2" eb="3">
      <t>トウ</t>
    </rPh>
    <rPh sb="3" eb="5">
      <t>フタン</t>
    </rPh>
    <rPh sb="5" eb="6">
      <t>トウ</t>
    </rPh>
    <rPh sb="6" eb="9">
      <t>ミコミガク</t>
    </rPh>
    <phoneticPr fontId="34"/>
  </si>
  <si>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4"/>
  </si>
  <si>
    <t xml:space="preserve">退職手当負担見込額 </t>
    <rPh sb="0" eb="2">
      <t>タイショク</t>
    </rPh>
    <rPh sb="2" eb="4">
      <t>テアテ</t>
    </rPh>
    <rPh sb="4" eb="6">
      <t>フタン</t>
    </rPh>
    <rPh sb="6" eb="9">
      <t>ミコミガク</t>
    </rPh>
    <phoneticPr fontId="34"/>
  </si>
  <si>
    <t>地方公務員等共済組合に係るもの</t>
    <rPh sb="0" eb="2">
      <t>チホウ</t>
    </rPh>
    <rPh sb="2" eb="5">
      <t>コウムイン</t>
    </rPh>
    <rPh sb="5" eb="6">
      <t>トウ</t>
    </rPh>
    <rPh sb="6" eb="8">
      <t>キョウサイ</t>
    </rPh>
    <rPh sb="8" eb="10">
      <t>クミアイ</t>
    </rPh>
    <rPh sb="11" eb="12">
      <t>カカ</t>
    </rPh>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</si>
  <si>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</si>
  <si>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 1.82</t>
  </si>
  <si>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</si>
  <si>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4"/>
  </si>
  <si>
    <t>引き受けた債務の履行に係るもの</t>
    <rPh sb="0" eb="1">
      <t>ヒ</t>
    </rPh>
    <rPh sb="2" eb="3">
      <t>ウ</t>
    </rPh>
    <rPh sb="5" eb="7">
      <t>サイム</t>
    </rPh>
    <rPh sb="8" eb="10">
      <t>リコウ</t>
    </rPh>
    <rPh sb="11" eb="12">
      <t>カカ</t>
    </rPh>
    <phoneticPr fontId="6"/>
  </si>
  <si>
    <t xml:space="preserve">充当可能特定歳入 </t>
    <rPh sb="0" eb="2">
      <t>ジュウトウ</t>
    </rPh>
    <rPh sb="2" eb="4">
      <t>カノウ</t>
    </rPh>
    <rPh sb="4" eb="6">
      <t>トクテイ</t>
    </rPh>
    <rPh sb="6" eb="8">
      <t>サイニュウ</t>
    </rPh>
    <phoneticPr fontId="34"/>
  </si>
  <si>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</si>
  <si>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4"/>
  </si>
  <si>
    <t>(Ｆ)</t>
  </si>
  <si>
    <t>将来負担比率（(Ｅ)－(Ｆ)）／（(Ｃ)－(Ｄ)）×１００</t>
    <rPh sb="0" eb="2">
      <t>ショウライ</t>
    </rPh>
    <rPh sb="2" eb="4">
      <t>フタン</t>
    </rPh>
    <rPh sb="4" eb="6">
      <t>ヒリツ</t>
    </rPh>
    <phoneticPr fontId="6"/>
  </si>
  <si>
    <t>地域振興基金</t>
    <rPh sb="0" eb="2">
      <t>チイキ</t>
    </rPh>
    <rPh sb="2" eb="4">
      <t>シンコウ</t>
    </rPh>
    <rPh sb="4" eb="6">
      <t>キキン</t>
    </rPh>
    <phoneticPr fontId="6"/>
  </si>
  <si>
    <t>その他の会計</t>
  </si>
  <si>
    <t>公社・
三セク等</t>
    <rPh sb="0" eb="2">
      <t>コウシャ</t>
    </rPh>
    <rPh sb="4" eb="5">
      <t>サン</t>
    </rPh>
    <rPh sb="7" eb="8">
      <t>トウ</t>
    </rPh>
    <phoneticPr fontId="6"/>
  </si>
  <si>
    <t>当該団体(円)</t>
    <rPh sb="0" eb="2">
      <t>トウガイ</t>
    </rPh>
    <rPh sb="2" eb="4">
      <t>ダンタイ</t>
    </rPh>
    <rPh sb="5" eb="6">
      <t>エン</t>
    </rPh>
    <phoneticPr fontId="6"/>
  </si>
  <si>
    <t>増減率(%)(A)</t>
    <rPh sb="0" eb="3">
      <t>ゾウゲンリツ</t>
    </rPh>
    <phoneticPr fontId="6"/>
  </si>
  <si>
    <t>健全化判断比率</t>
    <rPh sb="0" eb="3">
      <t>ケンゼンカ</t>
    </rPh>
    <rPh sb="3" eb="5">
      <t>ハンダン</t>
    </rPh>
    <rPh sb="5" eb="7">
      <t>ヒリツ</t>
    </rPh>
    <phoneticPr fontId="38"/>
  </si>
  <si>
    <t>令和元年度</t>
    <rPh sb="0" eb="3">
      <t>レイワガン</t>
    </rPh>
    <rPh sb="3" eb="5">
      <t>ネンド</t>
    </rPh>
    <phoneticPr fontId="38"/>
  </si>
  <si>
    <t>特定財源の額</t>
    <rPh sb="0" eb="2">
      <t>トクテイ</t>
    </rPh>
    <rPh sb="2" eb="4">
      <t>ザイゲン</t>
    </rPh>
    <rPh sb="5" eb="6">
      <t>ガク</t>
    </rPh>
    <phoneticPr fontId="6"/>
  </si>
  <si>
    <t>算入公債費等の額</t>
    <rPh sb="0" eb="2">
      <t>サンニュウ</t>
    </rPh>
    <rPh sb="2" eb="4">
      <t>コウサイ</t>
    </rPh>
    <rPh sb="4" eb="5">
      <t>ヒ</t>
    </rPh>
    <rPh sb="5" eb="6">
      <t>トウ</t>
    </rPh>
    <rPh sb="7" eb="8">
      <t>ガク</t>
    </rPh>
    <phoneticPr fontId="6"/>
  </si>
  <si>
    <t>(Ｄ)</t>
  </si>
  <si>
    <t>(単年度)</t>
    <rPh sb="1" eb="4">
      <t>タンネンド</t>
    </rPh>
    <phoneticPr fontId="6"/>
  </si>
  <si>
    <t>賃金（物件費）</t>
    <rPh sb="0" eb="2">
      <t>チンギン</t>
    </rPh>
    <rPh sb="3" eb="5">
      <t>ブッケン</t>
    </rPh>
    <rPh sb="5" eb="6">
      <t>ヒ</t>
    </rPh>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</si>
  <si>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</si>
  <si>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人口1人当たり決算額</t>
    <rPh sb="0" eb="2">
      <t>ジンコウ</t>
    </rPh>
    <rPh sb="2" eb="4">
      <t>ヒトリ</t>
    </rPh>
    <rPh sb="4" eb="5">
      <t>ア</t>
    </rPh>
    <rPh sb="7" eb="9">
      <t>ケッサン</t>
    </rPh>
    <rPh sb="9" eb="10">
      <t>ガク</t>
    </rPh>
    <phoneticPr fontId="6"/>
  </si>
  <si>
    <t>当該団体（円）</t>
    <rPh sb="0" eb="2">
      <t>トウガイ</t>
    </rPh>
    <rPh sb="2" eb="4">
      <t>ダンタイ</t>
    </rPh>
    <rPh sb="5" eb="6">
      <t>エン</t>
    </rPh>
    <phoneticPr fontId="6"/>
  </si>
  <si>
    <t>類似団体平均（円）</t>
    <rPh sb="0" eb="2">
      <t>ルイジ</t>
    </rPh>
    <rPh sb="2" eb="4">
      <t>ダンタイ</t>
    </rPh>
    <rPh sb="4" eb="6">
      <t>ヘイキン</t>
    </rPh>
    <rPh sb="7" eb="8">
      <t>エン</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</si>
  <si>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</si>
  <si>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当該団体</t>
    <rPh sb="0" eb="2">
      <t>トウガイ</t>
    </rPh>
    <rPh sb="2" eb="4">
      <t>ダンタイ</t>
    </rPh>
    <phoneticPr fontId="6"/>
  </si>
  <si>
    <t>ラスパイレス指数</t>
    <rPh sb="6" eb="8">
      <t>シスウ</t>
    </rPh>
    <phoneticPr fontId="42"/>
  </si>
  <si>
    <t>（注）人口については、各調査対象年度の1月1日現在の住民基本台帳に登載されている人口に基づいている。</t>
    <rPh sb="14" eb="16">
      <t>タイショウ</t>
    </rPh>
    <phoneticPr fontId="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</si>
  <si>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</si>
  <si>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積立不足額を考慮して算定した額</t>
    <rPh sb="0" eb="1">
      <t>ツ</t>
    </rPh>
    <rPh sb="1" eb="2">
      <t>タ</t>
    </rPh>
    <rPh sb="2" eb="5">
      <t>フソクガク</t>
    </rPh>
    <rPh sb="6" eb="8">
      <t>コウリョ</t>
    </rPh>
    <rPh sb="10" eb="12">
      <t>サンテイ</t>
    </rPh>
    <rPh sb="14" eb="15">
      <t>ガク</t>
    </rPh>
    <phoneticPr fontId="43"/>
  </si>
  <si>
    <t>公営企業に要する経費の財源とする地方債の償還の財源に
充てたと認められる繰入金</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</si>
  <si>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</si>
  <si>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6"/>
  </si>
  <si>
    <t>類似団体平均(円)</t>
    <rPh sb="0" eb="2">
      <t>ルイジ</t>
    </rPh>
    <rPh sb="2" eb="4">
      <t>ダンタイ</t>
    </rPh>
    <rPh sb="4" eb="6">
      <t>ヘイキン</t>
    </rPh>
    <rPh sb="7" eb="8">
      <t>エン</t>
    </rPh>
    <phoneticPr fontId="6"/>
  </si>
  <si>
    <t>(A)-(B)</t>
  </si>
  <si>
    <t xml:space="preserve"> H30</t>
  </si>
  <si>
    <t xml:space="preserve"> R01</t>
  </si>
  <si>
    <t xml:space="preserve"> 過去５年間平均</t>
    <rPh sb="1" eb="3">
      <t>カコ</t>
    </rPh>
    <rPh sb="4" eb="6">
      <t>ネンカン</t>
    </rPh>
    <rPh sb="6" eb="8">
      <t>ヘイキン</t>
    </rPh>
    <phoneticPr fontId="6"/>
  </si>
  <si>
    <t>類似団体内平均(円)</t>
    <rPh sb="0" eb="2">
      <t>ルイジ</t>
    </rPh>
    <rPh sb="2" eb="4">
      <t>ダンタイ</t>
    </rPh>
    <phoneticPr fontId="6"/>
  </si>
  <si>
    <t>H27</t>
  </si>
  <si>
    <t>H28</t>
  </si>
  <si>
    <t>H30</t>
  </si>
  <si>
    <t>R01</t>
  </si>
  <si>
    <t>▲ 8.44</t>
  </si>
  <si>
    <t>▲ 2.88</t>
  </si>
  <si>
    <t>その他会計（赤字）</t>
  </si>
  <si>
    <t>（百万円）</t>
  </si>
  <si>
    <t>H26末</t>
  </si>
  <si>
    <t>H27末</t>
  </si>
  <si>
    <t>H28末</t>
  </si>
  <si>
    <t>H29末</t>
  </si>
  <si>
    <t>H30末</t>
  </si>
  <si>
    <t>後期高齢者医療広域連合（一般会計）</t>
    <rPh sb="0" eb="2">
      <t>コウキ</t>
    </rPh>
    <rPh sb="2" eb="5">
      <t>コウレイシャ</t>
    </rPh>
    <rPh sb="5" eb="7">
      <t>イリョウ</t>
    </rPh>
    <rPh sb="7" eb="9">
      <t>コウイキ</t>
    </rPh>
    <rPh sb="9" eb="11">
      <t>レンゴウ</t>
    </rPh>
    <rPh sb="12" eb="14">
      <t>イッパン</t>
    </rPh>
    <rPh sb="14" eb="16">
      <t>カイケイ</t>
    </rPh>
    <phoneticPr fontId="6"/>
  </si>
  <si>
    <t>後期高齢者医療広域連合（特別会計）</t>
    <rPh sb="0" eb="2">
      <t>コウキ</t>
    </rPh>
    <rPh sb="2" eb="5">
      <t>コウレイシャ</t>
    </rPh>
    <rPh sb="5" eb="7">
      <t>イリョウ</t>
    </rPh>
    <rPh sb="7" eb="9">
      <t>コウイキ</t>
    </rPh>
    <rPh sb="9" eb="11">
      <t>レンゴウ</t>
    </rPh>
    <rPh sb="12" eb="14">
      <t>トクベツ</t>
    </rPh>
    <rPh sb="14" eb="16">
      <t>カイケイ</t>
    </rPh>
    <phoneticPr fontId="6"/>
  </si>
  <si>
    <t>広島県市町総合事務組合</t>
    <rPh sb="0" eb="3">
      <t>ヒロシマケン</t>
    </rPh>
    <rPh sb="3" eb="4">
      <t>シ</t>
    </rPh>
    <rPh sb="4" eb="5">
      <t>マチ</t>
    </rPh>
    <rPh sb="5" eb="7">
      <t>ソウゴウ</t>
    </rPh>
    <rPh sb="7" eb="9">
      <t>ジム</t>
    </rPh>
    <rPh sb="9" eb="11">
      <t>クミアイ</t>
    </rPh>
    <phoneticPr fontId="6"/>
  </si>
  <si>
    <t>芸北プラモーション</t>
    <rPh sb="0" eb="2">
      <t>ゲイホク</t>
    </rPh>
    <phoneticPr fontId="6"/>
  </si>
  <si>
    <t>北広島町農林建公社</t>
    <rPh sb="0" eb="3">
      <t>キタヒロシマ</t>
    </rPh>
    <rPh sb="3" eb="4">
      <t>マチ</t>
    </rPh>
    <rPh sb="4" eb="6">
      <t>ノウリン</t>
    </rPh>
    <rPh sb="6" eb="7">
      <t>ケン</t>
    </rPh>
    <rPh sb="7" eb="9">
      <t>コウシャ</t>
    </rPh>
    <phoneticPr fontId="6"/>
  </si>
  <si>
    <t>どんぐり財団</t>
    <rPh sb="4" eb="6">
      <t>ザイダン</t>
    </rPh>
    <phoneticPr fontId="6"/>
  </si>
  <si>
    <t>どんぐり村</t>
    <rPh sb="4" eb="5">
      <t>ムラ</t>
    </rPh>
    <phoneticPr fontId="6"/>
  </si>
  <si>
    <t>町有千代田住宅運営基金</t>
    <rPh sb="0" eb="2">
      <t>チョウユウ</t>
    </rPh>
    <rPh sb="2" eb="5">
      <t>チヨダ</t>
    </rPh>
    <rPh sb="5" eb="7">
      <t>ジュウタク</t>
    </rPh>
    <rPh sb="7" eb="9">
      <t>ウンエイ</t>
    </rPh>
    <rPh sb="9" eb="11">
      <t>キキン</t>
    </rPh>
    <phoneticPr fontId="6"/>
  </si>
  <si>
    <t>ふるさと基金</t>
    <rPh sb="4" eb="6">
      <t>キキン</t>
    </rPh>
    <phoneticPr fontId="6"/>
  </si>
  <si>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6"/>
  </si>
  <si>
    <t>分析欄</t>
    <rPh sb="0" eb="2">
      <t>ブンセキ</t>
    </rPh>
    <rPh sb="2" eb="3">
      <t>ラン</t>
    </rPh>
    <phoneticPr fontId="6"/>
  </si>
  <si>
    <t>当該団体値</t>
    <rPh sb="0" eb="2">
      <t>トウガイ</t>
    </rPh>
    <rPh sb="2" eb="4">
      <t>ダンタイ</t>
    </rPh>
    <rPh sb="4" eb="5">
      <t>アタイ</t>
    </rPh>
    <phoneticPr fontId="6"/>
  </si>
  <si>
    <t>将来負担比率</t>
  </si>
  <si>
    <t>有形固定資産減価償却率</t>
  </si>
  <si>
    <t>　将来負担比率と有形固定資産減価償却率は、ともに類似団体の平均より高い状況である。
　将来負担比率は、地方債発行の抑制等の取り組みにより13.8ポイント改善した。一方で、有形固定資産減価償却率は、1.4ポイント悪化しており、資産の老朽化に対しての対策が追いついていない。　
　公共施設等総合管理計画に基づき、今後、老朽化対策に積極的に取り組む必要がある。</t>
    <rPh sb="1" eb="3">
      <t>ショウライ</t>
    </rPh>
    <rPh sb="3" eb="5">
      <t>フタン</t>
    </rPh>
    <rPh sb="5" eb="7">
      <t>ヒリツ</t>
    </rPh>
    <rPh sb="8" eb="10">
      <t>ユウケイ</t>
    </rPh>
    <rPh sb="10" eb="12">
      <t>コテイ</t>
    </rPh>
    <rPh sb="12" eb="14">
      <t>シサン</t>
    </rPh>
    <rPh sb="14" eb="18">
      <t>ゲンカショウキャク</t>
    </rPh>
    <rPh sb="18" eb="19">
      <t>リツ</t>
    </rPh>
    <rPh sb="24" eb="29">
      <t>ルイジダ</t>
    </rPh>
    <rPh sb="29" eb="31">
      <t>ヘイキン</t>
    </rPh>
    <rPh sb="33" eb="34">
      <t>タカ</t>
    </rPh>
    <rPh sb="35" eb="37">
      <t>ジョウキョウ</t>
    </rPh>
    <rPh sb="43" eb="45">
      <t>ショウライ</t>
    </rPh>
    <rPh sb="45" eb="50">
      <t>フタンヒリ</t>
    </rPh>
    <rPh sb="51" eb="54">
      <t>チホウサイ</t>
    </rPh>
    <rPh sb="54" eb="56">
      <t>ハッコウ</t>
    </rPh>
    <rPh sb="57" eb="61">
      <t>ヨクセイ</t>
    </rPh>
    <rPh sb="61" eb="62">
      <t>ト</t>
    </rPh>
    <rPh sb="63" eb="64">
      <t>ク</t>
    </rPh>
    <rPh sb="76" eb="78">
      <t>カイゼン</t>
    </rPh>
    <rPh sb="81" eb="83">
      <t>イッポウ</t>
    </rPh>
    <rPh sb="85" eb="87">
      <t>ユウケイ</t>
    </rPh>
    <rPh sb="87" eb="89">
      <t>コテイ</t>
    </rPh>
    <rPh sb="89" eb="91">
      <t>シサン</t>
    </rPh>
    <rPh sb="91" eb="96">
      <t>ゲンカショウキャクリツ</t>
    </rPh>
    <rPh sb="105" eb="107">
      <t>アッカ</t>
    </rPh>
    <rPh sb="112" eb="114">
      <t>シサン</t>
    </rPh>
    <rPh sb="115" eb="118">
      <t>ロウキュウカ</t>
    </rPh>
    <rPh sb="119" eb="120">
      <t>タイ</t>
    </rPh>
    <rPh sb="123" eb="125">
      <t>タイサク</t>
    </rPh>
    <rPh sb="126" eb="127">
      <t>オ</t>
    </rPh>
    <rPh sb="138" eb="142">
      <t>コウキョ</t>
    </rPh>
    <rPh sb="142" eb="143">
      <t>トウ</t>
    </rPh>
    <rPh sb="143" eb="147">
      <t>ソウゴ</t>
    </rPh>
    <rPh sb="147" eb="149">
      <t>ケイカク</t>
    </rPh>
    <rPh sb="150" eb="151">
      <t>モト</t>
    </rPh>
    <rPh sb="154" eb="156">
      <t>コンゴ</t>
    </rPh>
    <rPh sb="157" eb="163">
      <t>ロウキュウカ</t>
    </rPh>
    <rPh sb="163" eb="166">
      <t>セッキョクテキ</t>
    </rPh>
    <rPh sb="167" eb="168">
      <t>ト</t>
    </rPh>
    <rPh sb="169" eb="170">
      <t>ク</t>
    </rPh>
    <rPh sb="171" eb="173">
      <t>ヒツヨウ</t>
    </rPh>
    <phoneticPr fontId="6"/>
  </si>
  <si>
    <t>　将来負担比率と実質公債費比率は、ともに改善傾向にあるものの、類似団体の平均より高い状況である。
　今後も投資的事業の削減・平準化等による地方債発行の抑制に努めることで改善傾向は継続する見込みである。</t>
    <rPh sb="1" eb="3">
      <t>ショウライ</t>
    </rPh>
    <rPh sb="3" eb="7">
      <t>フタンヒ</t>
    </rPh>
    <rPh sb="8" eb="13">
      <t>ジッシツコウサイヒ</t>
    </rPh>
    <rPh sb="13" eb="15">
      <t>ヒリツ</t>
    </rPh>
    <rPh sb="20" eb="22">
      <t>カイゼン</t>
    </rPh>
    <rPh sb="22" eb="24">
      <t>ケイコウ</t>
    </rPh>
    <rPh sb="31" eb="35">
      <t>ルイジ</t>
    </rPh>
    <rPh sb="36" eb="38">
      <t>ヘイキン</t>
    </rPh>
    <rPh sb="40" eb="41">
      <t>タカ</t>
    </rPh>
    <rPh sb="42" eb="44">
      <t>ジョウキョウ</t>
    </rPh>
    <rPh sb="50" eb="52">
      <t>コンゴ</t>
    </rPh>
    <rPh sb="53" eb="56">
      <t>トウシテキ</t>
    </rPh>
    <rPh sb="56" eb="58">
      <t>ジギョウ</t>
    </rPh>
    <rPh sb="59" eb="61">
      <t>サクゲン</t>
    </rPh>
    <rPh sb="62" eb="65">
      <t>ヘイジュンカ</t>
    </rPh>
    <rPh sb="65" eb="66">
      <t>トウ</t>
    </rPh>
    <rPh sb="69" eb="72">
      <t>チホウサイ</t>
    </rPh>
    <rPh sb="72" eb="74">
      <t>ハッコウ</t>
    </rPh>
    <rPh sb="75" eb="77">
      <t>ヨクセイ</t>
    </rPh>
    <rPh sb="78" eb="79">
      <t>ツト</t>
    </rPh>
    <rPh sb="84" eb="89">
      <t>カイゼン</t>
    </rPh>
    <rPh sb="89" eb="91">
      <t>ケイゾク</t>
    </rPh>
    <rPh sb="93" eb="95">
      <t>ミコ</t>
    </rPh>
    <phoneticPr fontId="6"/>
  </si>
</sst>
</file>

<file path=xl/styles.xml><?xml version="1.0" encoding="utf-8"?>
<styleSheet xmlns="http://schemas.openxmlformats.org/spreadsheetml/2006/main" xmlns:r="http://schemas.openxmlformats.org/officeDocument/2006/relationships" xmlns:mc="http://schemas.openxmlformats.org/markup-compatibility/2006">
  <numFmts count="16">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 numFmtId="191" formatCode="#,##0.0_);[Red]\(#,##0.0\)"/>
  </numFmts>
  <fonts count="44">
    <font>
      <sz val="11"/>
      <color theme="1"/>
      <name val="ＭＳ Ｐゴシック"/>
      <family val="3"/>
    </font>
    <font>
      <sz val="11"/>
      <color auto="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11"/>
      <color theme="1"/>
      <name val="ＭＳ Ｐゴシック"/>
      <family val="3"/>
    </font>
    <font>
      <sz val="6"/>
      <color auto="1"/>
      <name val="ＭＳ Ｐゴシック"/>
      <family val="3"/>
    </font>
    <font>
      <b/>
      <sz val="28"/>
      <color auto="1"/>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color auto="1"/>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color auto="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color auto="1"/>
      <name val="ＭＳ ゴシック"/>
      <family val="3"/>
    </font>
    <font>
      <sz val="10"/>
      <color indexed="8"/>
      <name val="ＭＳ Ｐゴシック"/>
      <family val="3"/>
    </font>
    <font>
      <sz val="14"/>
      <color theme="1"/>
      <name val="ＭＳ Ｐゴシック"/>
      <family val="3"/>
    </font>
    <font>
      <b/>
      <sz val="18"/>
      <color indexed="8"/>
      <name val="ＭＳ ゴシック"/>
      <family val="3"/>
    </font>
    <font>
      <sz val="11"/>
      <color indexed="8"/>
      <name val="ＭＳ Ｐゴシック"/>
      <family val="3"/>
    </font>
    <font>
      <sz val="11"/>
      <color auto="1"/>
      <name val="ＭＳ Ｐゴシック"/>
      <family val="3"/>
    </font>
    <font>
      <b/>
      <sz val="9"/>
      <color indexed="9"/>
      <name val="ＭＳ ゴシック"/>
      <family val="3"/>
    </font>
    <font>
      <sz val="9"/>
      <color indexed="8"/>
      <name val="ＭＳ ゴシック"/>
      <family val="3"/>
    </font>
    <font>
      <sz val="6"/>
      <color auto="1"/>
      <name val="ＭＳ ゴシック"/>
      <family val="3"/>
    </font>
    <font>
      <b/>
      <sz val="13"/>
      <color indexed="56"/>
      <name val="ＭＳ ゴシック"/>
      <family val="3"/>
    </font>
    <font>
      <sz val="9"/>
      <color auto="1"/>
      <name val="ＭＳ ゴシック"/>
      <family val="3"/>
    </font>
    <font>
      <sz val="11"/>
      <color indexed="8"/>
      <name val="ＭＳ ゴシック"/>
      <family val="3"/>
    </font>
    <font>
      <sz val="11"/>
      <color auto="1"/>
      <name val="ＭＳ ゴシック"/>
      <family val="3"/>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110">
    <xf numFmtId="0" fontId="0" fillId="0" borderId="0" xfId="0">
      <alignment vertical="center"/>
    </xf>
    <xf numFmtId="0" fontId="2" fillId="0" borderId="0" xfId="9" applyFont="1">
      <alignment vertical="center"/>
    </xf>
    <xf numFmtId="49" fontId="2" fillId="0" borderId="0" xfId="9" applyNumberFormat="1" applyFont="1" applyFill="1">
      <alignment vertical="center"/>
    </xf>
    <xf numFmtId="49" fontId="7" fillId="0" borderId="0" xfId="9" applyNumberFormat="1" applyFont="1" applyFill="1" applyAlignment="1">
      <alignment horizontal="center" vertical="center"/>
    </xf>
    <xf numFmtId="0" fontId="8" fillId="0" borderId="0" xfId="9" applyFont="1" applyFill="1">
      <alignment vertical="center"/>
    </xf>
    <xf numFmtId="0" fontId="2" fillId="0" borderId="1" xfId="9" applyFont="1" applyFill="1" applyBorder="1" applyAlignment="1">
      <alignment horizontal="center" vertical="center"/>
    </xf>
    <xf numFmtId="0" fontId="2" fillId="0" borderId="2" xfId="9" applyFont="1" applyFill="1" applyBorder="1" applyAlignment="1">
      <alignment horizontal="center" vertical="center"/>
    </xf>
    <xf numFmtId="0" fontId="2" fillId="0" borderId="3" xfId="9" applyFont="1" applyFill="1" applyBorder="1" applyAlignment="1">
      <alignment horizontal="center" vertical="center"/>
    </xf>
    <xf numFmtId="0" fontId="2" fillId="0" borderId="4" xfId="9" applyFont="1" applyFill="1" applyBorder="1" applyAlignment="1">
      <alignment horizontal="center" vertical="center"/>
    </xf>
    <xf numFmtId="0" fontId="2" fillId="0" borderId="5" xfId="9" applyFont="1" applyFill="1" applyBorder="1" applyAlignment="1">
      <alignment horizontal="center" vertical="center"/>
    </xf>
    <xf numFmtId="0" fontId="2" fillId="0" borderId="6" xfId="9" applyFont="1" applyFill="1" applyBorder="1" applyAlignment="1">
      <alignment horizontal="center" vertical="center"/>
    </xf>
    <xf numFmtId="0" fontId="2" fillId="0" borderId="7" xfId="9" applyFont="1" applyFill="1" applyBorder="1" applyAlignment="1">
      <alignment horizontal="center" vertical="center" wrapText="1"/>
    </xf>
    <xf numFmtId="0" fontId="2" fillId="0" borderId="8" xfId="9" applyFont="1" applyFill="1" applyBorder="1" applyAlignment="1">
      <alignment horizontal="center" vertical="center" wrapText="1"/>
    </xf>
    <xf numFmtId="0" fontId="2" fillId="0" borderId="9" xfId="9" applyFont="1" applyFill="1" applyBorder="1" applyAlignment="1">
      <alignment horizontal="center" vertical="center" wrapText="1"/>
    </xf>
    <xf numFmtId="0" fontId="2" fillId="0" borderId="10" xfId="9" applyFont="1" applyFill="1" applyBorder="1" applyAlignment="1">
      <alignment horizontal="center" vertical="center"/>
    </xf>
    <xf numFmtId="0" fontId="2" fillId="0" borderId="11" xfId="9" applyFont="1" applyFill="1" applyBorder="1" applyAlignment="1">
      <alignment horizontal="center" vertical="center"/>
    </xf>
    <xf numFmtId="0" fontId="2" fillId="0" borderId="12" xfId="9" applyFont="1" applyFill="1" applyBorder="1" applyAlignment="1">
      <alignment horizontal="center" vertical="center" textRotation="255"/>
    </xf>
    <xf numFmtId="0" fontId="2" fillId="0" borderId="8" xfId="9" applyFont="1" applyFill="1" applyBorder="1" applyAlignment="1">
      <alignment horizontal="center" vertical="center" textRotation="255"/>
    </xf>
    <xf numFmtId="0" fontId="2" fillId="0" borderId="9" xfId="9" applyFont="1" applyFill="1" applyBorder="1" applyAlignment="1">
      <alignment horizontal="center" vertical="center" textRotation="255"/>
    </xf>
    <xf numFmtId="0" fontId="2" fillId="0" borderId="8" xfId="9" applyFont="1" applyFill="1" applyBorder="1">
      <alignment vertical="center"/>
    </xf>
    <xf numFmtId="49" fontId="2" fillId="0" borderId="8" xfId="9" applyNumberFormat="1" applyFont="1" applyFill="1" applyBorder="1">
      <alignment vertical="center"/>
    </xf>
    <xf numFmtId="0" fontId="2" fillId="0" borderId="9" xfId="9" applyFont="1" applyFill="1" applyBorder="1">
      <alignment vertical="center"/>
    </xf>
    <xf numFmtId="0" fontId="2" fillId="0" borderId="13" xfId="9" applyFont="1" applyFill="1" applyBorder="1" applyAlignment="1">
      <alignment horizontal="center" vertical="center"/>
    </xf>
    <xf numFmtId="0" fontId="2" fillId="0" borderId="14" xfId="9" applyFont="1" applyFill="1" applyBorder="1" applyAlignment="1">
      <alignment horizontal="center" vertical="center"/>
    </xf>
    <xf numFmtId="0" fontId="2" fillId="0" borderId="15" xfId="9" applyFont="1" applyFill="1" applyBorder="1" applyAlignment="1">
      <alignment horizontal="center" vertical="center"/>
    </xf>
    <xf numFmtId="0" fontId="2" fillId="0" borderId="16" xfId="9" applyFont="1" applyFill="1" applyBorder="1" applyAlignment="1">
      <alignment horizontal="center" vertical="center"/>
    </xf>
    <xf numFmtId="0" fontId="2" fillId="0" borderId="17" xfId="9" applyFont="1" applyFill="1" applyBorder="1" applyAlignment="1">
      <alignment horizontal="center" vertical="center"/>
    </xf>
    <xf numFmtId="0" fontId="2" fillId="0" borderId="18" xfId="9" applyFont="1" applyFill="1" applyBorder="1" applyAlignment="1">
      <alignment horizontal="center" vertical="center"/>
    </xf>
    <xf numFmtId="0" fontId="2" fillId="0" borderId="19" xfId="9" applyFont="1" applyFill="1" applyBorder="1" applyAlignment="1">
      <alignment horizontal="center" vertical="center" wrapText="1"/>
    </xf>
    <xf numFmtId="0" fontId="2" fillId="0" borderId="0" xfId="9" applyFont="1" applyFill="1" applyBorder="1" applyAlignment="1">
      <alignment horizontal="center" vertical="center" wrapText="1"/>
    </xf>
    <xf numFmtId="0" fontId="2" fillId="0" borderId="20" xfId="9" applyFont="1" applyFill="1" applyBorder="1" applyAlignment="1">
      <alignment horizontal="center" vertical="center" wrapText="1"/>
    </xf>
    <xf numFmtId="0" fontId="2" fillId="0" borderId="21" xfId="9" applyFont="1" applyFill="1" applyBorder="1" applyAlignment="1">
      <alignment horizontal="center" vertical="center"/>
    </xf>
    <xf numFmtId="0" fontId="2" fillId="0" borderId="22" xfId="9" applyFont="1" applyFill="1" applyBorder="1" applyAlignment="1">
      <alignment horizontal="center" vertical="center"/>
    </xf>
    <xf numFmtId="0" fontId="2" fillId="0" borderId="23" xfId="9" applyFont="1" applyFill="1" applyBorder="1" applyAlignment="1">
      <alignment horizontal="center" vertical="center" textRotation="255"/>
    </xf>
    <xf numFmtId="0" fontId="2" fillId="0" borderId="0" xfId="9" applyFont="1" applyFill="1" applyBorder="1" applyAlignment="1">
      <alignment horizontal="center" vertical="center" textRotation="255"/>
    </xf>
    <xf numFmtId="0" fontId="2" fillId="0" borderId="20" xfId="9" applyFont="1" applyFill="1" applyBorder="1" applyAlignment="1">
      <alignment horizontal="center" vertical="center" textRotation="255"/>
    </xf>
    <xf numFmtId="0" fontId="2" fillId="0" borderId="0" xfId="9" applyFont="1" applyFill="1" applyBorder="1">
      <alignment vertical="center"/>
    </xf>
    <xf numFmtId="49" fontId="2" fillId="0" borderId="0" xfId="9" applyNumberFormat="1" applyFont="1" applyFill="1" applyBorder="1">
      <alignment vertical="center"/>
    </xf>
    <xf numFmtId="49" fontId="2" fillId="0" borderId="0" xfId="9" applyNumberFormat="1" applyFont="1" applyFill="1" applyBorder="1" applyAlignment="1">
      <alignment horizontal="center" vertical="center"/>
    </xf>
    <xf numFmtId="176" fontId="2" fillId="0" borderId="0" xfId="9" applyNumberFormat="1" applyFont="1" applyFill="1" applyBorder="1" applyAlignment="1" applyProtection="1">
      <alignment horizontal="center" vertical="center" shrinkToFit="1"/>
      <protection hidden="1"/>
    </xf>
    <xf numFmtId="0" fontId="2" fillId="0" borderId="20" xfId="9" applyFont="1" applyFill="1" applyBorder="1">
      <alignment vertical="center"/>
    </xf>
    <xf numFmtId="0" fontId="9" fillId="0" borderId="0" xfId="9" applyFont="1" applyFill="1">
      <alignment vertical="center"/>
    </xf>
    <xf numFmtId="0" fontId="2" fillId="0" borderId="16" xfId="9" applyFont="1" applyFill="1" applyBorder="1" applyAlignment="1">
      <alignment horizontal="center" vertical="center" textRotation="255"/>
    </xf>
    <xf numFmtId="0" fontId="2" fillId="0" borderId="14" xfId="9" applyFont="1" applyFill="1" applyBorder="1" applyAlignment="1">
      <alignment horizontal="center" vertical="center" textRotation="255"/>
    </xf>
    <xf numFmtId="0" fontId="2" fillId="0" borderId="17" xfId="9" applyFont="1" applyFill="1" applyBorder="1" applyAlignment="1">
      <alignment horizontal="center" vertical="center" textRotation="255"/>
    </xf>
    <xf numFmtId="0" fontId="2" fillId="0" borderId="24" xfId="9" applyFont="1" applyFill="1" applyBorder="1" applyAlignment="1">
      <alignment horizontal="center" vertical="center"/>
    </xf>
    <xf numFmtId="0" fontId="2" fillId="0" borderId="25" xfId="9" applyFont="1" applyFill="1" applyBorder="1" applyAlignment="1">
      <alignment horizontal="center" vertical="center"/>
    </xf>
    <xf numFmtId="0" fontId="2" fillId="0" borderId="26" xfId="9" applyFont="1" applyFill="1" applyBorder="1" applyAlignment="1">
      <alignment horizontal="center" vertical="center"/>
    </xf>
    <xf numFmtId="0" fontId="2" fillId="0" borderId="27" xfId="9" applyFont="1" applyFill="1" applyBorder="1" applyAlignment="1">
      <alignment horizontal="center" vertical="center"/>
    </xf>
    <xf numFmtId="0" fontId="2" fillId="0" borderId="28" xfId="9" applyFont="1" applyFill="1" applyBorder="1" applyAlignment="1">
      <alignment horizontal="center" vertical="center"/>
    </xf>
    <xf numFmtId="0" fontId="2" fillId="0" borderId="29" xfId="9" applyFont="1" applyFill="1" applyBorder="1" applyAlignment="1">
      <alignment horizontal="center" vertical="center"/>
    </xf>
    <xf numFmtId="0" fontId="2" fillId="0" borderId="30" xfId="9" applyFont="1" applyFill="1" applyBorder="1" applyAlignment="1">
      <alignment horizontal="center" vertical="center"/>
    </xf>
    <xf numFmtId="0" fontId="2" fillId="0" borderId="31" xfId="9" applyFont="1" applyFill="1" applyBorder="1" applyAlignment="1">
      <alignment horizontal="center" vertical="center"/>
    </xf>
    <xf numFmtId="0" fontId="2" fillId="0" borderId="32" xfId="9" applyFont="1" applyFill="1" applyBorder="1" applyAlignment="1">
      <alignment vertical="center"/>
    </xf>
    <xf numFmtId="0" fontId="2" fillId="0" borderId="33" xfId="9" applyFont="1" applyFill="1" applyBorder="1" applyAlignment="1">
      <alignment vertical="center"/>
    </xf>
    <xf numFmtId="0" fontId="2" fillId="0" borderId="0" xfId="9" applyFont="1" applyFill="1" applyBorder="1" applyAlignment="1">
      <alignment horizontal="center" vertical="center"/>
    </xf>
    <xf numFmtId="0" fontId="10" fillId="0" borderId="0" xfId="9" applyNumberFormat="1" applyFont="1" applyFill="1" applyBorder="1" applyAlignment="1" applyProtection="1">
      <alignment horizontal="left" vertical="center" wrapText="1"/>
      <protection hidden="1"/>
    </xf>
    <xf numFmtId="0" fontId="2" fillId="0" borderId="23" xfId="9" applyFont="1" applyFill="1" applyBorder="1" applyAlignment="1">
      <alignment horizontal="center" vertical="center"/>
    </xf>
    <xf numFmtId="0" fontId="2" fillId="0" borderId="34" xfId="9" applyFont="1" applyFill="1" applyBorder="1" applyAlignment="1">
      <alignment horizontal="center" vertical="center"/>
    </xf>
    <xf numFmtId="0" fontId="2" fillId="0" borderId="35" xfId="9" applyFont="1" applyFill="1" applyBorder="1" applyAlignment="1">
      <alignment vertical="center"/>
    </xf>
    <xf numFmtId="0" fontId="2" fillId="0" borderId="36" xfId="9" applyFont="1" applyFill="1" applyBorder="1" applyAlignment="1">
      <alignment vertical="center"/>
    </xf>
    <xf numFmtId="0" fontId="2" fillId="0" borderId="13" xfId="9" applyFont="1" applyFill="1" applyBorder="1" applyAlignment="1">
      <alignment horizontal="center" vertical="center" wrapText="1"/>
    </xf>
    <xf numFmtId="0" fontId="2" fillId="0" borderId="14" xfId="9" applyFont="1" applyFill="1" applyBorder="1" applyAlignment="1">
      <alignment horizontal="center" vertical="center" wrapText="1"/>
    </xf>
    <xf numFmtId="0" fontId="2" fillId="0" borderId="17" xfId="9" applyFont="1" applyFill="1" applyBorder="1" applyAlignment="1">
      <alignment horizontal="center" vertical="center" wrapText="1"/>
    </xf>
    <xf numFmtId="0" fontId="2" fillId="0" borderId="37" xfId="9" applyFont="1" applyFill="1" applyBorder="1" applyAlignment="1">
      <alignment vertical="center"/>
    </xf>
    <xf numFmtId="0" fontId="2" fillId="0" borderId="38" xfId="9" applyFont="1" applyFill="1" applyBorder="1" applyAlignment="1">
      <alignment vertical="center"/>
    </xf>
    <xf numFmtId="0" fontId="2" fillId="0" borderId="39" xfId="9" applyFont="1" applyFill="1" applyBorder="1" applyAlignment="1">
      <alignment vertical="center"/>
    </xf>
    <xf numFmtId="0" fontId="11" fillId="0" borderId="40" xfId="9" applyFont="1" applyFill="1" applyBorder="1" applyAlignment="1">
      <alignment vertical="center"/>
    </xf>
    <xf numFmtId="0" fontId="11" fillId="0" borderId="26" xfId="10" applyFont="1" applyFill="1" applyBorder="1" applyAlignment="1">
      <alignment vertical="center"/>
    </xf>
    <xf numFmtId="0" fontId="11" fillId="0" borderId="30" xfId="9" applyFont="1" applyFill="1" applyBorder="1" applyAlignment="1">
      <alignment vertical="center"/>
    </xf>
    <xf numFmtId="0" fontId="11" fillId="0" borderId="28" xfId="10" applyFont="1" applyFill="1" applyBorder="1" applyAlignment="1">
      <alignment horizontal="center" vertical="center"/>
    </xf>
    <xf numFmtId="177" fontId="2" fillId="0" borderId="29" xfId="9" applyNumberFormat="1" applyFont="1" applyFill="1" applyBorder="1" applyAlignment="1">
      <alignment horizontal="right" vertical="center" shrinkToFit="1"/>
    </xf>
    <xf numFmtId="178" fontId="2" fillId="0" borderId="29" xfId="9" applyNumberFormat="1" applyFont="1" applyFill="1" applyBorder="1" applyAlignment="1">
      <alignment horizontal="right" vertical="center" shrinkToFit="1"/>
    </xf>
    <xf numFmtId="178" fontId="2" fillId="0" borderId="32" xfId="9" applyNumberFormat="1" applyFont="1" applyFill="1" applyBorder="1" applyAlignment="1">
      <alignment horizontal="right" vertical="center" shrinkToFit="1"/>
    </xf>
    <xf numFmtId="178" fontId="2" fillId="0" borderId="33" xfId="9" applyNumberFormat="1" applyFont="1" applyFill="1" applyBorder="1" applyAlignment="1">
      <alignment horizontal="right" vertical="center"/>
    </xf>
    <xf numFmtId="0" fontId="2" fillId="0" borderId="22" xfId="9" applyFont="1" applyFill="1" applyBorder="1" applyAlignment="1">
      <alignment vertical="center"/>
    </xf>
    <xf numFmtId="0" fontId="11" fillId="0" borderId="22" xfId="9" applyFont="1" applyFill="1" applyBorder="1" applyAlignment="1">
      <alignment vertical="center"/>
    </xf>
    <xf numFmtId="0" fontId="11" fillId="0" borderId="30" xfId="10" applyFont="1" applyFill="1" applyBorder="1" applyAlignment="1">
      <alignment horizontal="center" vertical="center" shrinkToFit="1"/>
    </xf>
    <xf numFmtId="0" fontId="11" fillId="0" borderId="35" xfId="9" applyFont="1" applyFill="1" applyBorder="1" applyAlignment="1">
      <alignment vertical="center"/>
    </xf>
    <xf numFmtId="0" fontId="11" fillId="0" borderId="23" xfId="9" applyFont="1" applyFill="1" applyBorder="1" applyAlignment="1">
      <alignment vertical="center"/>
    </xf>
    <xf numFmtId="0" fontId="11" fillId="0" borderId="33" xfId="10" applyFont="1" applyFill="1" applyBorder="1" applyAlignment="1">
      <alignment horizontal="center" vertical="center" shrinkToFit="1"/>
    </xf>
    <xf numFmtId="178" fontId="2" fillId="0" borderId="35" xfId="9" applyNumberFormat="1" applyFont="1" applyFill="1" applyBorder="1" applyAlignment="1">
      <alignment horizontal="right" vertical="center" shrinkToFit="1"/>
    </xf>
    <xf numFmtId="178" fontId="2" fillId="0" borderId="36" xfId="9" applyNumberFormat="1" applyFont="1" applyFill="1" applyBorder="1" applyAlignment="1">
      <alignment horizontal="right" vertical="center"/>
    </xf>
    <xf numFmtId="0" fontId="11" fillId="0" borderId="23" xfId="10" applyFont="1" applyFill="1" applyBorder="1" applyAlignment="1">
      <alignment horizontal="center" vertical="center" shrinkToFit="1"/>
    </xf>
    <xf numFmtId="0" fontId="11" fillId="0" borderId="36" xfId="10" applyFont="1" applyFill="1" applyBorder="1" applyAlignment="1">
      <alignment horizontal="center" vertical="center" shrinkToFit="1"/>
    </xf>
    <xf numFmtId="178" fontId="2" fillId="0" borderId="37" xfId="9" applyNumberFormat="1" applyFont="1" applyFill="1" applyBorder="1" applyAlignment="1">
      <alignment horizontal="right" vertical="center" shrinkToFit="1"/>
    </xf>
    <xf numFmtId="178" fontId="2" fillId="0" borderId="38" xfId="9" applyNumberFormat="1" applyFont="1" applyFill="1" applyBorder="1" applyAlignment="1">
      <alignment horizontal="right" vertical="center"/>
    </xf>
    <xf numFmtId="0" fontId="2" fillId="0" borderId="41" xfId="9" applyFont="1" applyFill="1" applyBorder="1" applyAlignment="1">
      <alignment vertical="center"/>
    </xf>
    <xf numFmtId="0" fontId="11" fillId="0" borderId="41" xfId="9" applyFont="1" applyFill="1" applyBorder="1" applyAlignment="1">
      <alignment vertical="center"/>
    </xf>
    <xf numFmtId="0" fontId="11" fillId="0" borderId="16" xfId="10" applyFont="1" applyFill="1" applyBorder="1" applyAlignment="1">
      <alignment horizontal="center" vertical="center" shrinkToFit="1"/>
    </xf>
    <xf numFmtId="0" fontId="11" fillId="0" borderId="37" xfId="9" applyFont="1" applyFill="1" applyBorder="1" applyAlignment="1">
      <alignment vertical="center"/>
    </xf>
    <xf numFmtId="0" fontId="11" fillId="0" borderId="16" xfId="9" applyFont="1" applyFill="1" applyBorder="1" applyAlignment="1">
      <alignment vertical="center"/>
    </xf>
    <xf numFmtId="0" fontId="11" fillId="0" borderId="38" xfId="10" applyFont="1" applyFill="1" applyBorder="1" applyAlignment="1">
      <alignment horizontal="center" vertical="center" shrinkToFit="1"/>
    </xf>
    <xf numFmtId="0" fontId="10" fillId="0" borderId="30" xfId="9" applyFont="1" applyFill="1" applyBorder="1" applyAlignment="1">
      <alignment horizontal="center" vertical="center" wrapText="1"/>
    </xf>
    <xf numFmtId="0" fontId="10" fillId="0" borderId="31" xfId="9" applyFont="1" applyFill="1" applyBorder="1" applyAlignment="1">
      <alignment horizontal="center" vertical="center" wrapText="1"/>
    </xf>
    <xf numFmtId="0" fontId="2" fillId="0" borderId="40" xfId="9" applyFont="1" applyFill="1" applyBorder="1" applyAlignment="1">
      <alignment horizontal="center" vertical="center"/>
    </xf>
    <xf numFmtId="0" fontId="2" fillId="0" borderId="42" xfId="9" applyFont="1" applyFill="1" applyBorder="1" applyAlignment="1">
      <alignment horizontal="center" vertical="center"/>
    </xf>
    <xf numFmtId="0" fontId="2" fillId="0" borderId="43" xfId="9" applyFont="1" applyFill="1" applyBorder="1" applyAlignment="1">
      <alignment horizontal="center" vertical="center"/>
    </xf>
    <xf numFmtId="178" fontId="2" fillId="0" borderId="39" xfId="9" applyNumberFormat="1" applyFont="1" applyFill="1" applyBorder="1" applyAlignment="1">
      <alignment horizontal="right" vertical="center" shrinkToFit="1"/>
    </xf>
    <xf numFmtId="179" fontId="2" fillId="0" borderId="33" xfId="9" applyNumberFormat="1" applyFont="1" applyFill="1" applyBorder="1" applyAlignment="1">
      <alignment horizontal="right" vertical="center" shrinkToFit="1"/>
    </xf>
    <xf numFmtId="178" fontId="11" fillId="0" borderId="40" xfId="9" applyNumberFormat="1" applyFont="1" applyFill="1" applyBorder="1" applyAlignment="1">
      <alignment horizontal="right" vertical="center" shrinkToFit="1"/>
    </xf>
    <xf numFmtId="178" fontId="11" fillId="0" borderId="32" xfId="9" applyNumberFormat="1" applyFont="1" applyFill="1" applyBorder="1" applyAlignment="1">
      <alignment horizontal="right" vertical="center" shrinkToFit="1"/>
    </xf>
    <xf numFmtId="179" fontId="11" fillId="0" borderId="30" xfId="9" applyNumberFormat="1" applyFont="1" applyFill="1" applyBorder="1" applyAlignment="1">
      <alignment horizontal="right" vertical="center" shrinkToFit="1"/>
    </xf>
    <xf numFmtId="177" fontId="2" fillId="0" borderId="44" xfId="9" applyNumberFormat="1" applyFont="1" applyFill="1" applyBorder="1" applyAlignment="1">
      <alignment horizontal="right" vertical="center" shrinkToFit="1"/>
    </xf>
    <xf numFmtId="178" fontId="2" fillId="0" borderId="44" xfId="9" applyNumberFormat="1" applyFont="1" applyFill="1" applyBorder="1" applyAlignment="1">
      <alignment horizontal="right" vertical="center" shrinkToFit="1"/>
    </xf>
    <xf numFmtId="0" fontId="10" fillId="0" borderId="23" xfId="9" applyFont="1" applyFill="1" applyBorder="1" applyAlignment="1">
      <alignment horizontal="center" vertical="center" wrapText="1"/>
    </xf>
    <xf numFmtId="0" fontId="10" fillId="0" borderId="34" xfId="9" applyFont="1" applyFill="1" applyBorder="1" applyAlignment="1">
      <alignment horizontal="center" vertical="center" wrapText="1"/>
    </xf>
    <xf numFmtId="178" fontId="2" fillId="0" borderId="22" xfId="9" applyNumberFormat="1" applyFont="1" applyFill="1" applyBorder="1" applyAlignment="1">
      <alignment horizontal="right" vertical="center" shrinkToFit="1"/>
    </xf>
    <xf numFmtId="179" fontId="2" fillId="0" borderId="36" xfId="9" applyNumberFormat="1" applyFont="1" applyFill="1" applyBorder="1" applyAlignment="1">
      <alignment horizontal="right" vertical="center" shrinkToFit="1"/>
    </xf>
    <xf numFmtId="178" fontId="11" fillId="0" borderId="19" xfId="9" applyNumberFormat="1" applyFont="1" applyFill="1" applyBorder="1" applyAlignment="1">
      <alignment horizontal="right" vertical="center" shrinkToFit="1"/>
    </xf>
    <xf numFmtId="178" fontId="11" fillId="0" borderId="35" xfId="9" applyNumberFormat="1" applyFont="1" applyFill="1" applyBorder="1" applyAlignment="1">
      <alignment horizontal="right" vertical="center" shrinkToFit="1"/>
    </xf>
    <xf numFmtId="179" fontId="11" fillId="0" borderId="23" xfId="9" applyNumberFormat="1" applyFont="1" applyFill="1" applyBorder="1" applyAlignment="1">
      <alignment horizontal="right" vertical="center" shrinkToFit="1"/>
    </xf>
    <xf numFmtId="0" fontId="2" fillId="0" borderId="45" xfId="9" applyFont="1" applyFill="1" applyBorder="1" applyAlignment="1">
      <alignment horizontal="center" vertical="center"/>
    </xf>
    <xf numFmtId="0" fontId="2" fillId="0" borderId="46" xfId="9" applyFont="1" applyFill="1" applyBorder="1" applyAlignment="1">
      <alignment horizontal="center" vertical="center"/>
    </xf>
    <xf numFmtId="0" fontId="2" fillId="0" borderId="47" xfId="9" applyFont="1" applyFill="1" applyBorder="1" applyAlignment="1">
      <alignment horizontal="center" vertical="center"/>
    </xf>
    <xf numFmtId="0" fontId="2" fillId="0" borderId="48" xfId="9" applyFont="1" applyFill="1" applyBorder="1" applyAlignment="1">
      <alignment horizontal="center" vertical="center"/>
    </xf>
    <xf numFmtId="0" fontId="2" fillId="0" borderId="49" xfId="9" applyFont="1" applyFill="1" applyBorder="1" applyAlignment="1">
      <alignment horizontal="center" vertical="center"/>
    </xf>
    <xf numFmtId="178" fontId="2" fillId="0" borderId="50" xfId="9" applyNumberFormat="1" applyFont="1" applyFill="1" applyBorder="1" applyAlignment="1">
      <alignment horizontal="right" vertical="center" shrinkToFit="1"/>
    </xf>
    <xf numFmtId="178" fontId="2" fillId="0" borderId="51" xfId="9" applyNumberFormat="1" applyFont="1" applyFill="1" applyBorder="1" applyAlignment="1">
      <alignment horizontal="right" vertical="center" shrinkToFit="1"/>
    </xf>
    <xf numFmtId="179" fontId="2" fillId="0" borderId="52" xfId="9" applyNumberFormat="1" applyFont="1" applyFill="1" applyBorder="1" applyAlignment="1">
      <alignment horizontal="right" vertical="center" shrinkToFit="1"/>
    </xf>
    <xf numFmtId="178" fontId="11" fillId="0" borderId="53" xfId="9" applyNumberFormat="1" applyFont="1" applyFill="1" applyBorder="1" applyAlignment="1">
      <alignment horizontal="right" vertical="center" shrinkToFit="1"/>
    </xf>
    <xf numFmtId="178" fontId="11" fillId="0" borderId="51" xfId="9" applyNumberFormat="1" applyFont="1" applyFill="1" applyBorder="1" applyAlignment="1">
      <alignment horizontal="right" vertical="center" shrinkToFit="1"/>
    </xf>
    <xf numFmtId="179" fontId="11" fillId="0" borderId="54" xfId="9" applyNumberFormat="1" applyFont="1" applyFill="1" applyBorder="1" applyAlignment="1">
      <alignment horizontal="right" vertical="center" shrinkToFit="1"/>
    </xf>
    <xf numFmtId="177" fontId="2" fillId="0" borderId="55" xfId="9" applyNumberFormat="1" applyFont="1" applyFill="1" applyBorder="1" applyAlignment="1">
      <alignment horizontal="right" vertical="center" shrinkToFit="1"/>
    </xf>
    <xf numFmtId="178" fontId="2" fillId="0" borderId="55" xfId="9" applyNumberFormat="1" applyFont="1" applyFill="1" applyBorder="1" applyAlignment="1">
      <alignment horizontal="right" vertical="center" shrinkToFit="1"/>
    </xf>
    <xf numFmtId="0" fontId="10" fillId="0" borderId="16" xfId="9" applyFont="1" applyFill="1" applyBorder="1" applyAlignment="1">
      <alignment horizontal="center" vertical="center" wrapText="1"/>
    </xf>
    <xf numFmtId="0" fontId="10" fillId="0" borderId="15" xfId="9" applyFont="1" applyFill="1" applyBorder="1" applyAlignment="1">
      <alignment horizontal="center" vertical="center" wrapText="1"/>
    </xf>
    <xf numFmtId="0" fontId="2" fillId="0" borderId="7" xfId="9" applyFont="1" applyFill="1" applyBorder="1" applyAlignment="1">
      <alignment horizontal="center" vertical="center"/>
    </xf>
    <xf numFmtId="0" fontId="2" fillId="0" borderId="8" xfId="9" applyFont="1" applyFill="1" applyBorder="1" applyAlignment="1">
      <alignment horizontal="center" vertical="center"/>
    </xf>
    <xf numFmtId="0" fontId="2" fillId="0" borderId="56" xfId="9" applyFont="1" applyFill="1" applyBorder="1" applyAlignment="1">
      <alignment horizontal="center" vertical="center"/>
    </xf>
    <xf numFmtId="0" fontId="2" fillId="0" borderId="12" xfId="9" applyFont="1" applyFill="1" applyBorder="1" applyAlignment="1">
      <alignment horizontal="center" vertical="center"/>
    </xf>
    <xf numFmtId="0" fontId="2" fillId="0" borderId="9" xfId="9" applyFont="1" applyFill="1" applyBorder="1" applyAlignment="1">
      <alignment horizontal="center" vertical="center"/>
    </xf>
    <xf numFmtId="0" fontId="2" fillId="0" borderId="57" xfId="9" applyFont="1" applyFill="1" applyBorder="1" applyAlignment="1">
      <alignment horizontal="center" vertical="center"/>
    </xf>
    <xf numFmtId="0" fontId="2" fillId="0" borderId="30" xfId="9" applyFont="1" applyFill="1" applyBorder="1" applyAlignment="1">
      <alignment horizontal="center" vertical="center" textRotation="255"/>
    </xf>
    <xf numFmtId="0" fontId="2" fillId="0" borderId="42" xfId="9" applyFont="1" applyFill="1" applyBorder="1" applyAlignment="1">
      <alignment horizontal="center" vertical="center" textRotation="255"/>
    </xf>
    <xf numFmtId="0" fontId="2" fillId="0" borderId="31" xfId="9" applyFont="1" applyFill="1" applyBorder="1" applyAlignment="1">
      <alignment horizontal="center" vertical="center" textRotation="255"/>
    </xf>
    <xf numFmtId="0" fontId="2" fillId="0" borderId="43" xfId="9" applyFont="1" applyFill="1" applyBorder="1" applyAlignment="1">
      <alignment horizontal="center" vertical="center" shrinkToFit="1"/>
    </xf>
    <xf numFmtId="0" fontId="2" fillId="0" borderId="19" xfId="9" applyFont="1" applyFill="1" applyBorder="1" applyAlignment="1">
      <alignment horizontal="center" vertical="center"/>
    </xf>
    <xf numFmtId="0" fontId="2" fillId="0" borderId="20" xfId="9" applyFont="1" applyFill="1" applyBorder="1" applyAlignment="1">
      <alignment horizontal="center" vertical="center"/>
    </xf>
    <xf numFmtId="0" fontId="2" fillId="0" borderId="35" xfId="9" applyFont="1" applyFill="1" applyBorder="1" applyAlignment="1">
      <alignment horizontal="center" vertical="center"/>
    </xf>
    <xf numFmtId="0" fontId="2" fillId="0" borderId="34" xfId="9" applyFont="1" applyFill="1" applyBorder="1" applyAlignment="1">
      <alignment horizontal="center" vertical="center" textRotation="255"/>
    </xf>
    <xf numFmtId="0" fontId="2" fillId="0" borderId="20" xfId="9" applyFont="1" applyFill="1" applyBorder="1" applyAlignment="1">
      <alignment horizontal="center" vertical="center" shrinkToFit="1"/>
    </xf>
    <xf numFmtId="0" fontId="2" fillId="0" borderId="15" xfId="9" applyFont="1" applyFill="1" applyBorder="1" applyAlignment="1">
      <alignment horizontal="center" vertical="center" textRotation="255"/>
    </xf>
    <xf numFmtId="0" fontId="12" fillId="0" borderId="35" xfId="9" applyFont="1" applyFill="1" applyBorder="1">
      <alignment vertical="center"/>
    </xf>
    <xf numFmtId="0" fontId="2" fillId="0" borderId="37" xfId="9" applyFont="1" applyFill="1" applyBorder="1" applyAlignment="1">
      <alignment horizontal="center" vertical="center"/>
    </xf>
    <xf numFmtId="49" fontId="2" fillId="0" borderId="30" xfId="9" applyNumberFormat="1" applyFont="1" applyFill="1" applyBorder="1" applyAlignment="1">
      <alignment horizontal="center" vertical="center"/>
    </xf>
    <xf numFmtId="49" fontId="2" fillId="0" borderId="42" xfId="9" applyNumberFormat="1" applyFont="1" applyFill="1" applyBorder="1" applyAlignment="1">
      <alignment horizontal="center" vertical="center"/>
    </xf>
    <xf numFmtId="49" fontId="2" fillId="0" borderId="43" xfId="9" applyNumberFormat="1" applyFont="1" applyFill="1" applyBorder="1" applyAlignment="1">
      <alignment horizontal="center" vertical="center"/>
    </xf>
    <xf numFmtId="0" fontId="2" fillId="0" borderId="32" xfId="9" applyFont="1" applyFill="1" applyBorder="1" applyAlignment="1">
      <alignment horizontal="center" vertical="center" shrinkToFit="1"/>
    </xf>
    <xf numFmtId="180" fontId="2" fillId="0" borderId="32" xfId="9" applyNumberFormat="1" applyFont="1" applyFill="1" applyBorder="1" applyAlignment="1">
      <alignment horizontal="right" vertical="center" shrinkToFit="1"/>
    </xf>
    <xf numFmtId="180" fontId="2" fillId="0" borderId="33" xfId="9" applyNumberFormat="1" applyFont="1" applyFill="1" applyBorder="1" applyAlignment="1">
      <alignment horizontal="right" vertical="center" shrinkToFit="1"/>
    </xf>
    <xf numFmtId="178" fontId="2" fillId="0" borderId="19" xfId="9" applyNumberFormat="1" applyFont="1" applyFill="1" applyBorder="1" applyAlignment="1">
      <alignment horizontal="right" vertical="center"/>
    </xf>
    <xf numFmtId="180" fontId="2" fillId="0" borderId="20" xfId="9" applyNumberFormat="1" applyFont="1" applyFill="1" applyBorder="1" applyAlignment="1">
      <alignment horizontal="right" vertical="center"/>
    </xf>
    <xf numFmtId="49" fontId="2" fillId="0" borderId="23" xfId="9" applyNumberFormat="1" applyFont="1" applyFill="1" applyBorder="1" applyAlignment="1">
      <alignment horizontal="center" vertical="center"/>
    </xf>
    <xf numFmtId="49" fontId="2" fillId="0" borderId="20" xfId="9" applyNumberFormat="1" applyFont="1" applyFill="1" applyBorder="1" applyAlignment="1">
      <alignment horizontal="center" vertical="center"/>
    </xf>
    <xf numFmtId="0" fontId="2" fillId="0" borderId="35" xfId="9" applyFont="1" applyFill="1" applyBorder="1" applyAlignment="1">
      <alignment horizontal="center" vertical="center" shrinkToFit="1"/>
    </xf>
    <xf numFmtId="180" fontId="2" fillId="0" borderId="35" xfId="9" applyNumberFormat="1" applyFont="1" applyFill="1" applyBorder="1" applyAlignment="1">
      <alignment horizontal="right" vertical="center" shrinkToFit="1"/>
    </xf>
    <xf numFmtId="180" fontId="2" fillId="0" borderId="36" xfId="9" applyNumberFormat="1" applyFont="1" applyFill="1" applyBorder="1" applyAlignment="1">
      <alignment horizontal="right" vertical="center" shrinkToFit="1"/>
    </xf>
    <xf numFmtId="0" fontId="2" fillId="0" borderId="37" xfId="9" applyFont="1" applyFill="1" applyBorder="1" applyAlignment="1">
      <alignment horizontal="center" vertical="center" shrinkToFit="1"/>
    </xf>
    <xf numFmtId="180" fontId="2" fillId="0" borderId="37" xfId="9" applyNumberFormat="1" applyFont="1" applyFill="1" applyBorder="1" applyAlignment="1">
      <alignment horizontal="right" vertical="center" shrinkToFit="1"/>
    </xf>
    <xf numFmtId="180" fontId="2" fillId="0" borderId="38" xfId="9" applyNumberFormat="1" applyFont="1" applyFill="1" applyBorder="1" applyAlignment="1">
      <alignment horizontal="right" vertical="center" shrinkToFit="1"/>
    </xf>
    <xf numFmtId="0" fontId="12" fillId="0" borderId="37" xfId="9" applyFont="1" applyFill="1" applyBorder="1">
      <alignment vertical="center"/>
    </xf>
    <xf numFmtId="0" fontId="2" fillId="0" borderId="17" xfId="9" applyFont="1" applyFill="1" applyBorder="1" applyAlignment="1">
      <alignment horizontal="center" vertical="center" shrinkToFit="1"/>
    </xf>
    <xf numFmtId="0" fontId="2" fillId="0" borderId="30" xfId="9" applyFont="1" applyFill="1" applyBorder="1" applyAlignment="1">
      <alignment horizontal="center" vertical="center" wrapText="1"/>
    </xf>
    <xf numFmtId="0" fontId="2" fillId="0" borderId="53" xfId="9" applyFont="1" applyFill="1" applyBorder="1" applyAlignment="1">
      <alignment horizontal="center" vertical="center"/>
    </xf>
    <xf numFmtId="0" fontId="2" fillId="0" borderId="58" xfId="9" applyFont="1" applyFill="1" applyBorder="1" applyAlignment="1">
      <alignment horizontal="center" vertical="center"/>
    </xf>
    <xf numFmtId="0" fontId="2" fillId="0" borderId="59" xfId="9" applyFont="1" applyFill="1" applyBorder="1" applyAlignment="1">
      <alignment horizontal="center" vertical="center"/>
    </xf>
    <xf numFmtId="49" fontId="2" fillId="0" borderId="54" xfId="9" applyNumberFormat="1" applyFont="1" applyFill="1" applyBorder="1" applyAlignment="1">
      <alignment horizontal="center" vertical="center"/>
    </xf>
    <xf numFmtId="49" fontId="2" fillId="0" borderId="58" xfId="9" applyNumberFormat="1" applyFont="1" applyFill="1" applyBorder="1" applyAlignment="1">
      <alignment horizontal="center" vertical="center"/>
    </xf>
    <xf numFmtId="49" fontId="2" fillId="0" borderId="60" xfId="9" applyNumberFormat="1" applyFont="1" applyFill="1" applyBorder="1" applyAlignment="1">
      <alignment horizontal="center" vertical="center"/>
    </xf>
    <xf numFmtId="0" fontId="2" fillId="0" borderId="51" xfId="9" applyFont="1" applyFill="1" applyBorder="1" applyAlignment="1">
      <alignment horizontal="center" vertical="center" shrinkToFit="1"/>
    </xf>
    <xf numFmtId="180" fontId="2" fillId="0" borderId="51" xfId="9" applyNumberFormat="1" applyFont="1" applyFill="1" applyBorder="1" applyAlignment="1">
      <alignment horizontal="right" vertical="center" shrinkToFit="1"/>
    </xf>
    <xf numFmtId="180" fontId="2" fillId="0" borderId="52" xfId="9" applyNumberFormat="1" applyFont="1" applyFill="1" applyBorder="1" applyAlignment="1">
      <alignment horizontal="right" vertical="center" shrinkToFit="1"/>
    </xf>
    <xf numFmtId="178" fontId="2" fillId="0" borderId="53" xfId="9" applyNumberFormat="1" applyFont="1" applyFill="1" applyBorder="1" applyAlignment="1">
      <alignment horizontal="right" vertical="center"/>
    </xf>
    <xf numFmtId="180" fontId="2" fillId="0" borderId="60" xfId="9" applyNumberFormat="1" applyFont="1" applyFill="1" applyBorder="1" applyAlignment="1">
      <alignment horizontal="right" vertical="center"/>
    </xf>
    <xf numFmtId="0" fontId="2" fillId="0" borderId="57" xfId="9" applyFont="1" applyFill="1" applyBorder="1" applyAlignment="1">
      <alignment vertical="center"/>
    </xf>
    <xf numFmtId="0" fontId="2" fillId="0" borderId="61" xfId="9" applyFont="1" applyFill="1" applyBorder="1" applyAlignment="1">
      <alignment vertical="center"/>
    </xf>
    <xf numFmtId="0" fontId="2" fillId="0" borderId="31" xfId="9" applyFont="1" applyFill="1" applyBorder="1" applyAlignment="1">
      <alignment horizontal="center" vertical="center" wrapText="1"/>
    </xf>
    <xf numFmtId="0" fontId="2" fillId="0" borderId="0" xfId="9" applyFont="1" applyFill="1" applyBorder="1" applyAlignment="1">
      <alignment vertical="center"/>
    </xf>
    <xf numFmtId="0" fontId="2" fillId="0" borderId="23" xfId="9" applyFont="1" applyFill="1" applyBorder="1" applyAlignment="1">
      <alignment horizontal="center" vertical="center" wrapText="1"/>
    </xf>
    <xf numFmtId="0" fontId="2" fillId="0" borderId="34" xfId="9" applyFont="1" applyFill="1" applyBorder="1" applyAlignment="1">
      <alignment horizontal="center" vertical="center" wrapText="1"/>
    </xf>
    <xf numFmtId="0" fontId="2" fillId="0" borderId="16" xfId="9" applyFont="1" applyFill="1" applyBorder="1" applyAlignment="1">
      <alignment horizontal="center" vertical="center" wrapText="1"/>
    </xf>
    <xf numFmtId="0" fontId="2" fillId="0" borderId="15" xfId="9" applyFont="1" applyFill="1" applyBorder="1" applyAlignment="1">
      <alignment horizontal="center" vertical="center" wrapText="1"/>
    </xf>
    <xf numFmtId="0" fontId="2" fillId="0" borderId="32" xfId="9" applyFont="1" applyFill="1" applyBorder="1" applyAlignment="1">
      <alignment horizontal="center" vertical="center"/>
    </xf>
    <xf numFmtId="0" fontId="2" fillId="0" borderId="62" xfId="9" applyFont="1" applyFill="1" applyBorder="1" applyAlignment="1">
      <alignment horizontal="center" vertical="center"/>
    </xf>
    <xf numFmtId="0" fontId="2" fillId="0" borderId="52" xfId="9" applyFont="1" applyFill="1" applyBorder="1" applyAlignment="1">
      <alignment horizontal="center" vertical="center"/>
    </xf>
    <xf numFmtId="0" fontId="2" fillId="0" borderId="63" xfId="9" applyFont="1" applyFill="1" applyBorder="1" applyAlignment="1">
      <alignment horizontal="center" vertical="center"/>
    </xf>
    <xf numFmtId="0" fontId="2" fillId="0" borderId="50" xfId="9" applyFont="1" applyFill="1" applyBorder="1" applyAlignment="1">
      <alignment horizontal="center" vertical="center"/>
    </xf>
    <xf numFmtId="0" fontId="10" fillId="0" borderId="54" xfId="9" applyFont="1" applyFill="1" applyBorder="1" applyAlignment="1">
      <alignment horizontal="center" vertical="center" wrapText="1"/>
    </xf>
    <xf numFmtId="0" fontId="10" fillId="0" borderId="59" xfId="9" applyFont="1" applyFill="1" applyBorder="1" applyAlignment="1">
      <alignment horizontal="center" vertical="center" wrapText="1"/>
    </xf>
    <xf numFmtId="0" fontId="11" fillId="0" borderId="7" xfId="2" applyFont="1" applyFill="1" applyBorder="1" applyAlignment="1">
      <alignment horizontal="left" vertical="center"/>
    </xf>
    <xf numFmtId="0" fontId="11" fillId="0" borderId="8" xfId="2" applyFont="1" applyFill="1" applyBorder="1" applyAlignment="1">
      <alignment horizontal="left" vertical="center"/>
    </xf>
    <xf numFmtId="0" fontId="11" fillId="0" borderId="9" xfId="2" applyFont="1" applyFill="1" applyBorder="1" applyAlignment="1">
      <alignment horizontal="left" vertical="center"/>
    </xf>
    <xf numFmtId="0" fontId="2" fillId="0" borderId="8" xfId="9" applyFont="1" applyFill="1" applyBorder="1" applyAlignment="1">
      <alignment horizontal="left" vertical="center"/>
    </xf>
    <xf numFmtId="0" fontId="2" fillId="0" borderId="9" xfId="9" applyFont="1" applyFill="1" applyBorder="1" applyAlignment="1">
      <alignment horizontal="left" vertical="center"/>
    </xf>
    <xf numFmtId="0" fontId="11" fillId="0" borderId="7" xfId="2" applyFont="1" applyFill="1" applyBorder="1" applyAlignment="1">
      <alignment horizontal="center" vertical="center" wrapText="1"/>
    </xf>
    <xf numFmtId="0" fontId="11" fillId="0" borderId="8" xfId="2" applyFont="1" applyFill="1" applyBorder="1" applyAlignment="1">
      <alignment horizontal="center" vertical="center" wrapText="1"/>
    </xf>
    <xf numFmtId="0" fontId="11" fillId="0" borderId="9" xfId="2" applyFont="1" applyFill="1" applyBorder="1" applyAlignment="1">
      <alignment horizontal="center" vertical="center" wrapText="1"/>
    </xf>
    <xf numFmtId="0" fontId="11" fillId="0" borderId="19" xfId="2" applyFont="1" applyFill="1" applyBorder="1" applyAlignment="1">
      <alignment horizontal="left" vertical="center"/>
    </xf>
    <xf numFmtId="0" fontId="11" fillId="0" borderId="0" xfId="2" applyFont="1" applyFill="1" applyBorder="1" applyAlignment="1">
      <alignment horizontal="left" vertical="center"/>
    </xf>
    <xf numFmtId="0" fontId="11" fillId="0" borderId="20" xfId="2" applyFont="1" applyFill="1" applyBorder="1" applyAlignment="1">
      <alignment horizontal="left" vertical="center"/>
    </xf>
    <xf numFmtId="0" fontId="2" fillId="0" borderId="0" xfId="9" applyFont="1" applyFill="1" applyBorder="1" applyAlignment="1">
      <alignment horizontal="left" vertical="center"/>
    </xf>
    <xf numFmtId="0" fontId="2" fillId="0" borderId="20" xfId="9" applyFont="1" applyFill="1" applyBorder="1" applyAlignment="1">
      <alignment horizontal="left" vertical="center"/>
    </xf>
    <xf numFmtId="0" fontId="11" fillId="0" borderId="19" xfId="2" applyFont="1" applyFill="1" applyBorder="1" applyAlignment="1">
      <alignment horizontal="center" vertical="center" wrapText="1"/>
    </xf>
    <xf numFmtId="0" fontId="11" fillId="0" borderId="0" xfId="2" applyFont="1" applyFill="1" applyBorder="1" applyAlignment="1">
      <alignment horizontal="center" vertical="center" wrapText="1"/>
    </xf>
    <xf numFmtId="0" fontId="11" fillId="0" borderId="20" xfId="2" applyFont="1" applyFill="1" applyBorder="1" applyAlignment="1">
      <alignment horizontal="center" vertical="center" wrapText="1"/>
    </xf>
    <xf numFmtId="0" fontId="11" fillId="0" borderId="53" xfId="2" applyFont="1" applyFill="1" applyBorder="1" applyAlignment="1">
      <alignment horizontal="center" vertical="center" wrapText="1"/>
    </xf>
    <xf numFmtId="0" fontId="11" fillId="0" borderId="58" xfId="2" applyFont="1" applyFill="1" applyBorder="1" applyAlignment="1">
      <alignment horizontal="center" vertical="center" wrapText="1"/>
    </xf>
    <xf numFmtId="0" fontId="11" fillId="0" borderId="60" xfId="2" applyFont="1" applyFill="1" applyBorder="1" applyAlignment="1">
      <alignment horizontal="center" vertical="center" wrapText="1"/>
    </xf>
    <xf numFmtId="0" fontId="2" fillId="0" borderId="64" xfId="9" applyFont="1" applyFill="1" applyBorder="1" applyAlignment="1">
      <alignment horizontal="center" vertical="center"/>
    </xf>
    <xf numFmtId="0" fontId="11" fillId="0" borderId="53" xfId="2" applyFont="1" applyFill="1" applyBorder="1" applyAlignment="1">
      <alignment horizontal="left" vertical="center"/>
    </xf>
    <xf numFmtId="0" fontId="11" fillId="0" borderId="58" xfId="2" applyFont="1" applyFill="1" applyBorder="1" applyAlignment="1">
      <alignment horizontal="left" vertical="center"/>
    </xf>
    <xf numFmtId="0" fontId="11" fillId="0" borderId="60" xfId="2" applyFont="1" applyFill="1" applyBorder="1" applyAlignment="1">
      <alignment horizontal="left" vertical="center"/>
    </xf>
    <xf numFmtId="0" fontId="2" fillId="0" borderId="58" xfId="9" applyFont="1" applyFill="1" applyBorder="1" applyAlignment="1">
      <alignment horizontal="left" vertical="center"/>
    </xf>
    <xf numFmtId="0" fontId="2" fillId="0" borderId="60" xfId="9" applyFont="1" applyFill="1" applyBorder="1" applyAlignment="1">
      <alignment horizontal="left" vertical="center"/>
    </xf>
    <xf numFmtId="178" fontId="2" fillId="0" borderId="7" xfId="9" applyNumberFormat="1" applyFont="1" applyFill="1" applyBorder="1" applyAlignment="1">
      <alignment horizontal="right" vertical="center" shrinkToFit="1"/>
    </xf>
    <xf numFmtId="178" fontId="2" fillId="0" borderId="8" xfId="9" applyNumberFormat="1" applyFont="1" applyFill="1" applyBorder="1" applyAlignment="1">
      <alignment horizontal="right" vertical="center" shrinkToFit="1"/>
    </xf>
    <xf numFmtId="178" fontId="2" fillId="0" borderId="9" xfId="9" applyNumberFormat="1" applyFont="1" applyFill="1" applyBorder="1" applyAlignment="1">
      <alignment horizontal="right" vertical="center" shrinkToFit="1"/>
    </xf>
    <xf numFmtId="178" fontId="2" fillId="0" borderId="19" xfId="9" applyNumberFormat="1" applyFont="1" applyFill="1" applyBorder="1" applyAlignment="1">
      <alignment horizontal="right" vertical="center" shrinkToFit="1"/>
    </xf>
    <xf numFmtId="178" fontId="2" fillId="0" borderId="0" xfId="9" applyNumberFormat="1" applyFont="1" applyFill="1" applyBorder="1" applyAlignment="1">
      <alignment horizontal="right" vertical="center" shrinkToFit="1"/>
    </xf>
    <xf numFmtId="178" fontId="2" fillId="0" borderId="20" xfId="9" applyNumberFormat="1" applyFont="1" applyFill="1" applyBorder="1" applyAlignment="1">
      <alignment horizontal="right" vertical="center" shrinkToFit="1"/>
    </xf>
    <xf numFmtId="178" fontId="2" fillId="0" borderId="53" xfId="9" applyNumberFormat="1" applyFont="1" applyFill="1" applyBorder="1" applyAlignment="1">
      <alignment horizontal="right" vertical="center" shrinkToFit="1"/>
    </xf>
    <xf numFmtId="178" fontId="2" fillId="0" borderId="58" xfId="9" applyNumberFormat="1" applyFont="1" applyFill="1" applyBorder="1" applyAlignment="1">
      <alignment horizontal="right" vertical="center" shrinkToFit="1"/>
    </xf>
    <xf numFmtId="178" fontId="2" fillId="0" borderId="60" xfId="9" applyNumberFormat="1" applyFont="1" applyFill="1" applyBorder="1" applyAlignment="1">
      <alignment horizontal="right" vertical="center" shrinkToFit="1"/>
    </xf>
    <xf numFmtId="0" fontId="2" fillId="0" borderId="7" xfId="9" applyFont="1" applyFill="1" applyBorder="1" applyAlignment="1">
      <alignment horizontal="left" vertical="center"/>
    </xf>
    <xf numFmtId="0" fontId="2" fillId="0" borderId="19" xfId="9" applyFont="1" applyFill="1" applyBorder="1" applyAlignment="1">
      <alignment horizontal="left" vertical="center"/>
    </xf>
    <xf numFmtId="0" fontId="10" fillId="0" borderId="0" xfId="9" applyFont="1" applyFill="1" applyBorder="1" applyAlignment="1">
      <alignment horizontal="left" vertical="center" wrapText="1"/>
    </xf>
    <xf numFmtId="0" fontId="10" fillId="0" borderId="20" xfId="9" applyFont="1" applyFill="1" applyBorder="1" applyAlignment="1">
      <alignment vertical="center" wrapText="1"/>
    </xf>
    <xf numFmtId="0" fontId="2" fillId="0" borderId="53" xfId="9" applyFont="1" applyFill="1" applyBorder="1" applyAlignment="1">
      <alignment horizontal="left" vertical="center"/>
    </xf>
    <xf numFmtId="0" fontId="10" fillId="0" borderId="58" xfId="9" applyFont="1" applyFill="1" applyBorder="1" applyAlignment="1">
      <alignment horizontal="left" vertical="center" wrapText="1"/>
    </xf>
    <xf numFmtId="0" fontId="10" fillId="0" borderId="60" xfId="9" applyFont="1" applyFill="1" applyBorder="1" applyAlignment="1">
      <alignment vertical="center" wrapText="1"/>
    </xf>
    <xf numFmtId="180" fontId="2" fillId="0" borderId="7" xfId="9" applyNumberFormat="1" applyFont="1" applyFill="1" applyBorder="1" applyAlignment="1">
      <alignment horizontal="right" vertical="center" shrinkToFit="1"/>
    </xf>
    <xf numFmtId="180" fontId="2" fillId="0" borderId="8" xfId="9" applyNumberFormat="1" applyFont="1" applyFill="1" applyBorder="1" applyAlignment="1">
      <alignment horizontal="right" vertical="center" shrinkToFit="1"/>
    </xf>
    <xf numFmtId="181" fontId="2" fillId="0" borderId="8" xfId="9" applyNumberFormat="1" applyFont="1" applyFill="1" applyBorder="1" applyAlignment="1">
      <alignment horizontal="right" vertical="center" shrinkToFit="1"/>
    </xf>
    <xf numFmtId="177" fontId="2" fillId="0" borderId="8" xfId="9" applyNumberFormat="1" applyFont="1" applyFill="1" applyBorder="1" applyAlignment="1">
      <alignment horizontal="right" vertical="center" shrinkToFit="1"/>
    </xf>
    <xf numFmtId="182" fontId="2" fillId="0" borderId="7" xfId="9" applyNumberFormat="1" applyFont="1" applyFill="1" applyBorder="1" applyAlignment="1">
      <alignment horizontal="right" vertical="center" shrinkToFit="1"/>
    </xf>
    <xf numFmtId="180" fontId="2" fillId="0" borderId="9" xfId="9" applyNumberFormat="1" applyFont="1" applyFill="1" applyBorder="1" applyAlignment="1">
      <alignment horizontal="right" vertical="center" shrinkToFit="1"/>
    </xf>
    <xf numFmtId="182" fontId="2" fillId="0" borderId="7" xfId="9" applyNumberFormat="1" applyFont="1" applyFill="1" applyBorder="1" applyAlignment="1">
      <alignment vertical="center" shrinkToFit="1"/>
    </xf>
    <xf numFmtId="180" fontId="2" fillId="0" borderId="9" xfId="9" applyNumberFormat="1" applyFont="1" applyFill="1" applyBorder="1" applyAlignment="1">
      <alignment vertical="center"/>
    </xf>
    <xf numFmtId="180" fontId="2" fillId="0" borderId="19" xfId="9" applyNumberFormat="1" applyFont="1" applyFill="1" applyBorder="1" applyAlignment="1">
      <alignment horizontal="right" vertical="center" shrinkToFit="1"/>
    </xf>
    <xf numFmtId="180" fontId="2" fillId="0" borderId="0" xfId="9" applyNumberFormat="1" applyFont="1" applyFill="1" applyBorder="1" applyAlignment="1">
      <alignment horizontal="right" vertical="center" shrinkToFit="1"/>
    </xf>
    <xf numFmtId="181" fontId="2" fillId="0" borderId="0" xfId="9" applyNumberFormat="1" applyFont="1" applyFill="1" applyBorder="1" applyAlignment="1">
      <alignment horizontal="right" vertical="center" shrinkToFit="1"/>
    </xf>
    <xf numFmtId="177" fontId="2" fillId="0" borderId="0" xfId="9" applyNumberFormat="1" applyFont="1" applyFill="1" applyBorder="1" applyAlignment="1">
      <alignment horizontal="right" vertical="center" shrinkToFit="1"/>
    </xf>
    <xf numFmtId="182" fontId="2" fillId="0" borderId="19" xfId="9" applyNumberFormat="1" applyFont="1" applyFill="1" applyBorder="1" applyAlignment="1">
      <alignment horizontal="right" vertical="center" shrinkToFit="1"/>
    </xf>
    <xf numFmtId="180" fontId="2" fillId="0" borderId="20" xfId="9" applyNumberFormat="1" applyFont="1" applyFill="1" applyBorder="1" applyAlignment="1">
      <alignment horizontal="right" vertical="center" shrinkToFit="1"/>
    </xf>
    <xf numFmtId="182" fontId="2" fillId="0" borderId="19" xfId="9" applyNumberFormat="1" applyFont="1" applyFill="1" applyBorder="1" applyAlignment="1">
      <alignment vertical="center" shrinkToFit="1"/>
    </xf>
    <xf numFmtId="180" fontId="2" fillId="0" borderId="20" xfId="9" applyNumberFormat="1" applyFont="1" applyFill="1" applyBorder="1" applyAlignment="1">
      <alignment vertical="center"/>
    </xf>
    <xf numFmtId="180" fontId="2" fillId="0" borderId="53" xfId="9" applyNumberFormat="1" applyFont="1" applyFill="1" applyBorder="1" applyAlignment="1">
      <alignment horizontal="right" vertical="center" shrinkToFit="1"/>
    </xf>
    <xf numFmtId="180" fontId="2" fillId="0" borderId="58" xfId="9" applyNumberFormat="1" applyFont="1" applyFill="1" applyBorder="1" applyAlignment="1">
      <alignment horizontal="right" vertical="center" shrinkToFit="1"/>
    </xf>
    <xf numFmtId="181" fontId="2" fillId="0" borderId="58" xfId="9" applyNumberFormat="1" applyFont="1" applyFill="1" applyBorder="1" applyAlignment="1">
      <alignment horizontal="right" vertical="center" shrinkToFit="1"/>
    </xf>
    <xf numFmtId="177" fontId="2" fillId="0" borderId="58" xfId="9" applyNumberFormat="1" applyFont="1" applyFill="1" applyBorder="1" applyAlignment="1">
      <alignment horizontal="right" vertical="center" shrinkToFit="1"/>
    </xf>
    <xf numFmtId="182" fontId="2" fillId="0" borderId="53" xfId="9" applyNumberFormat="1" applyFont="1" applyFill="1" applyBorder="1" applyAlignment="1">
      <alignment horizontal="right" vertical="center" shrinkToFit="1"/>
    </xf>
    <xf numFmtId="180" fontId="2" fillId="0" borderId="60" xfId="9" applyNumberFormat="1" applyFont="1" applyFill="1" applyBorder="1" applyAlignment="1">
      <alignment horizontal="right" vertical="center" shrinkToFit="1"/>
    </xf>
    <xf numFmtId="182" fontId="2" fillId="0" borderId="53" xfId="9" applyNumberFormat="1" applyFont="1" applyFill="1" applyBorder="1" applyAlignment="1">
      <alignment vertical="center" shrinkToFit="1"/>
    </xf>
    <xf numFmtId="180" fontId="2" fillId="0" borderId="60" xfId="9" applyNumberFormat="1" applyFont="1" applyFill="1" applyBorder="1" applyAlignment="1">
      <alignment vertical="center"/>
    </xf>
    <xf numFmtId="0" fontId="2" fillId="0" borderId="0" xfId="9" applyFont="1" applyFill="1" applyBorder="1" applyAlignment="1">
      <alignment horizontal="center" vertical="center" shrinkToFit="1"/>
    </xf>
    <xf numFmtId="0" fontId="2" fillId="0" borderId="0" xfId="9" applyFont="1" applyFill="1" applyBorder="1" applyAlignment="1" applyProtection="1">
      <alignment horizontal="center" vertical="center" shrinkToFit="1"/>
      <protection hidden="1"/>
    </xf>
    <xf numFmtId="0" fontId="2" fillId="0" borderId="58" xfId="9" applyFont="1" applyFill="1" applyBorder="1">
      <alignment vertical="center"/>
    </xf>
    <xf numFmtId="0" fontId="2" fillId="0" borderId="60" xfId="9" applyFont="1" applyFill="1" applyBorder="1">
      <alignment vertical="center"/>
    </xf>
    <xf numFmtId="0" fontId="2" fillId="0" borderId="0" xfId="4" applyFont="1" applyAlignment="1">
      <alignment vertical="center" shrinkToFit="1"/>
    </xf>
    <xf numFmtId="49" fontId="13" fillId="0" borderId="0" xfId="4" applyNumberFormat="1" applyFont="1">
      <alignment vertical="center"/>
    </xf>
    <xf numFmtId="0" fontId="14" fillId="0" borderId="0" xfId="4" applyFont="1">
      <alignment vertical="center"/>
    </xf>
    <xf numFmtId="0" fontId="2" fillId="0" borderId="30" xfId="4" applyFont="1" applyBorder="1">
      <alignment vertical="center"/>
    </xf>
    <xf numFmtId="0" fontId="2" fillId="0" borderId="42" xfId="4" applyFont="1" applyBorder="1">
      <alignment vertical="center"/>
    </xf>
    <xf numFmtId="0" fontId="10" fillId="0" borderId="42" xfId="4" applyFont="1" applyBorder="1">
      <alignment vertical="center"/>
    </xf>
    <xf numFmtId="0" fontId="2" fillId="0" borderId="31" xfId="4" applyFont="1" applyBorder="1">
      <alignment vertical="center"/>
    </xf>
    <xf numFmtId="0" fontId="11" fillId="0" borderId="0" xfId="4" applyFont="1" applyBorder="1">
      <alignment vertical="center"/>
    </xf>
    <xf numFmtId="0" fontId="11" fillId="0" borderId="0" xfId="4" applyFont="1">
      <alignment vertical="center"/>
    </xf>
    <xf numFmtId="0" fontId="2" fillId="0" borderId="23" xfId="4" applyFont="1" applyBorder="1">
      <alignment vertical="center"/>
    </xf>
    <xf numFmtId="0" fontId="10" fillId="0" borderId="0" xfId="4" applyFont="1" applyBorder="1">
      <alignment vertical="center"/>
    </xf>
    <xf numFmtId="0" fontId="2" fillId="0" borderId="34" xfId="4" applyFont="1" applyBorder="1">
      <alignment vertical="center"/>
    </xf>
    <xf numFmtId="0" fontId="2" fillId="0" borderId="16" xfId="4" applyFont="1" applyBorder="1">
      <alignment vertical="center"/>
    </xf>
    <xf numFmtId="0" fontId="2" fillId="0" borderId="14" xfId="4" applyFont="1" applyBorder="1">
      <alignment vertical="center"/>
    </xf>
    <xf numFmtId="0" fontId="10" fillId="0" borderId="14" xfId="4" applyFont="1" applyBorder="1">
      <alignment vertical="center"/>
    </xf>
    <xf numFmtId="0" fontId="2" fillId="0" borderId="15" xfId="4" applyFont="1" applyBorder="1">
      <alignment vertical="center"/>
    </xf>
    <xf numFmtId="0" fontId="15" fillId="0" borderId="34" xfId="4" applyFont="1" applyBorder="1" applyAlignment="1">
      <alignment horizontal="center" vertical="center"/>
    </xf>
    <xf numFmtId="178" fontId="2" fillId="0" borderId="30" xfId="4" applyNumberFormat="1" applyFont="1" applyFill="1" applyBorder="1" applyAlignment="1">
      <alignment horizontal="right" vertical="center" shrinkToFit="1"/>
    </xf>
    <xf numFmtId="178" fontId="2" fillId="0" borderId="42" xfId="4" applyNumberFormat="1" applyFont="1" applyFill="1" applyBorder="1" applyAlignment="1">
      <alignment horizontal="right" vertical="center" shrinkToFit="1"/>
    </xf>
    <xf numFmtId="178" fontId="2" fillId="0" borderId="31" xfId="4" applyNumberFormat="1" applyFont="1" applyFill="1" applyBorder="1" applyAlignment="1">
      <alignment horizontal="right" vertical="center" shrinkToFit="1"/>
    </xf>
    <xf numFmtId="178" fontId="2" fillId="0" borderId="23" xfId="4" applyNumberFormat="1" applyFont="1" applyFill="1" applyBorder="1" applyAlignment="1">
      <alignment horizontal="right" vertical="center" shrinkToFit="1"/>
    </xf>
    <xf numFmtId="178" fontId="2" fillId="0" borderId="34" xfId="4" applyNumberFormat="1" applyFont="1" applyFill="1" applyBorder="1" applyAlignment="1">
      <alignment horizontal="right" vertical="center" shrinkToFit="1"/>
    </xf>
    <xf numFmtId="178" fontId="2" fillId="0" borderId="65" xfId="4" applyNumberFormat="1" applyFont="1" applyFill="1" applyBorder="1" applyAlignment="1">
      <alignment horizontal="right" vertical="center" shrinkToFit="1"/>
    </xf>
    <xf numFmtId="178" fontId="2" fillId="0" borderId="66" xfId="4" applyNumberFormat="1" applyFont="1" applyFill="1" applyBorder="1" applyAlignment="1">
      <alignment horizontal="right" vertical="center" shrinkToFit="1"/>
    </xf>
    <xf numFmtId="178" fontId="2" fillId="0" borderId="67" xfId="4" applyNumberFormat="1" applyFont="1" applyFill="1" applyBorder="1" applyAlignment="1">
      <alignment horizontal="right" vertical="center" shrinkToFit="1"/>
    </xf>
    <xf numFmtId="180" fontId="2" fillId="0" borderId="68" xfId="4" applyNumberFormat="1" applyFont="1" applyFill="1" applyBorder="1" applyAlignment="1">
      <alignment horizontal="right" vertical="center" shrinkToFit="1"/>
    </xf>
    <xf numFmtId="180" fontId="2" fillId="0" borderId="69" xfId="4" applyNumberFormat="1" applyFont="1" applyFill="1" applyBorder="1" applyAlignment="1">
      <alignment horizontal="right" vertical="center" shrinkToFit="1"/>
    </xf>
    <xf numFmtId="180" fontId="2" fillId="0" borderId="70" xfId="4" applyNumberFormat="1" applyFont="1" applyFill="1" applyBorder="1" applyAlignment="1">
      <alignment horizontal="right" vertical="center" shrinkToFit="1"/>
    </xf>
    <xf numFmtId="180" fontId="2" fillId="0" borderId="71" xfId="4" applyNumberFormat="1" applyFont="1" applyFill="1" applyBorder="1" applyAlignment="1">
      <alignment horizontal="right" vertical="center" shrinkToFit="1"/>
    </xf>
    <xf numFmtId="180" fontId="2" fillId="0" borderId="66" xfId="4" applyNumberFormat="1" applyFont="1" applyFill="1" applyBorder="1" applyAlignment="1">
      <alignment horizontal="right" vertical="center" shrinkToFit="1"/>
    </xf>
    <xf numFmtId="178" fontId="2" fillId="0" borderId="68" xfId="4" applyNumberFormat="1" applyFont="1" applyFill="1" applyBorder="1" applyAlignment="1">
      <alignment horizontal="right" vertical="center" shrinkToFit="1"/>
    </xf>
    <xf numFmtId="178" fontId="2" fillId="0" borderId="69" xfId="4" applyNumberFormat="1" applyFont="1" applyFill="1" applyBorder="1" applyAlignment="1">
      <alignment horizontal="right" vertical="center" shrinkToFit="1"/>
    </xf>
    <xf numFmtId="178" fontId="2" fillId="0" borderId="70" xfId="4" applyNumberFormat="1" applyFont="1" applyFill="1" applyBorder="1" applyAlignment="1">
      <alignment horizontal="right" vertical="center" shrinkToFit="1"/>
    </xf>
    <xf numFmtId="178" fontId="2" fillId="0" borderId="71" xfId="4" applyNumberFormat="1" applyFont="1" applyFill="1" applyBorder="1" applyAlignment="1">
      <alignment horizontal="right" vertical="center" shrinkToFit="1"/>
    </xf>
    <xf numFmtId="0" fontId="15" fillId="0" borderId="34" xfId="4" applyFont="1" applyBorder="1" applyAlignment="1">
      <alignment vertical="center"/>
    </xf>
    <xf numFmtId="180" fontId="2" fillId="0" borderId="72" xfId="4" applyNumberFormat="1" applyFont="1" applyFill="1" applyBorder="1" applyAlignment="1">
      <alignment horizontal="right" vertical="center" shrinkToFit="1"/>
    </xf>
    <xf numFmtId="180" fontId="2" fillId="0" borderId="73" xfId="4" applyNumberFormat="1" applyFont="1" applyFill="1" applyBorder="1" applyAlignment="1">
      <alignment horizontal="right" vertical="center" shrinkToFit="1"/>
    </xf>
    <xf numFmtId="180" fontId="2" fillId="0" borderId="23" xfId="4" applyNumberFormat="1" applyFont="1" applyFill="1" applyBorder="1" applyAlignment="1">
      <alignment horizontal="right" vertical="center" shrinkToFit="1"/>
    </xf>
    <xf numFmtId="180" fontId="2" fillId="0" borderId="34" xfId="4" applyNumberFormat="1" applyFont="1" applyFill="1" applyBorder="1" applyAlignment="1">
      <alignment horizontal="right" vertical="center" shrinkToFit="1"/>
    </xf>
    <xf numFmtId="180" fontId="2" fillId="0" borderId="16" xfId="4" applyNumberFormat="1" applyFont="1" applyFill="1" applyBorder="1" applyAlignment="1">
      <alignment horizontal="right" vertical="center" shrinkToFit="1"/>
    </xf>
    <xf numFmtId="180" fontId="2" fillId="0" borderId="14" xfId="4" applyNumberFormat="1" applyFont="1" applyFill="1" applyBorder="1" applyAlignment="1">
      <alignment horizontal="right" vertical="center" shrinkToFit="1"/>
    </xf>
    <xf numFmtId="180" fontId="2" fillId="0" borderId="15" xfId="4" applyNumberFormat="1" applyFont="1" applyFill="1" applyBorder="1" applyAlignment="1">
      <alignment horizontal="right" vertical="center" shrinkToFit="1"/>
    </xf>
    <xf numFmtId="0" fontId="2" fillId="0" borderId="74" xfId="4" applyFont="1" applyBorder="1" applyAlignment="1">
      <alignment horizontal="center" vertical="center"/>
    </xf>
    <xf numFmtId="0" fontId="2" fillId="0" borderId="42" xfId="4" applyFont="1" applyBorder="1" applyAlignment="1">
      <alignment vertical="center"/>
    </xf>
    <xf numFmtId="0" fontId="2" fillId="0" borderId="42" xfId="4" applyFont="1" applyBorder="1" applyAlignment="1">
      <alignment horizontal="center" vertical="center" wrapText="1"/>
    </xf>
    <xf numFmtId="0" fontId="1" fillId="0" borderId="0" xfId="1" applyBorder="1" applyAlignment="1">
      <alignment vertical="center"/>
    </xf>
    <xf numFmtId="0" fontId="1" fillId="0" borderId="0" xfId="1" applyAlignment="1">
      <alignment vertical="center"/>
    </xf>
    <xf numFmtId="0" fontId="2" fillId="0" borderId="30" xfId="4" applyFont="1" applyFill="1" applyBorder="1" applyAlignment="1">
      <alignment horizontal="left" vertical="center"/>
    </xf>
    <xf numFmtId="0" fontId="2" fillId="0" borderId="42" xfId="4" applyFont="1" applyFill="1" applyBorder="1" applyAlignment="1">
      <alignment horizontal="left" vertical="center"/>
    </xf>
    <xf numFmtId="0" fontId="2" fillId="0" borderId="31" xfId="4" applyFont="1" applyFill="1" applyBorder="1" applyAlignment="1">
      <alignment horizontal="left" vertical="center"/>
    </xf>
    <xf numFmtId="0" fontId="2" fillId="0" borderId="23" xfId="4" applyFont="1" applyFill="1" applyBorder="1" applyAlignment="1">
      <alignment horizontal="left" vertical="center"/>
    </xf>
    <xf numFmtId="0" fontId="2" fillId="0" borderId="34" xfId="4" applyFont="1" applyFill="1" applyBorder="1" applyAlignment="1">
      <alignment horizontal="left" vertical="center"/>
    </xf>
    <xf numFmtId="0" fontId="2" fillId="0" borderId="23" xfId="4" applyFont="1" applyBorder="1" applyAlignment="1">
      <alignment vertical="center" textRotation="255"/>
    </xf>
    <xf numFmtId="0" fontId="2" fillId="0" borderId="0" xfId="4" applyFont="1" applyBorder="1" applyAlignment="1">
      <alignment vertical="center" textRotation="255"/>
    </xf>
    <xf numFmtId="0" fontId="2" fillId="0" borderId="34" xfId="4" applyFont="1" applyBorder="1" applyAlignment="1">
      <alignment vertical="center" textRotation="255"/>
    </xf>
    <xf numFmtId="0" fontId="2" fillId="0" borderId="16" xfId="4" applyFont="1" applyFill="1" applyBorder="1" applyAlignment="1">
      <alignment horizontal="left" vertical="center"/>
    </xf>
    <xf numFmtId="0" fontId="2" fillId="0" borderId="14" xfId="4" applyFont="1" applyFill="1" applyBorder="1" applyAlignment="1">
      <alignment horizontal="left" vertical="center"/>
    </xf>
    <xf numFmtId="0" fontId="2" fillId="0" borderId="15" xfId="4" applyFont="1" applyFill="1" applyBorder="1" applyAlignment="1">
      <alignment horizontal="left" vertical="center"/>
    </xf>
    <xf numFmtId="0" fontId="3" fillId="0" borderId="34" xfId="4" applyFill="1" applyBorder="1" applyAlignment="1">
      <alignment horizontal="right" vertical="center" shrinkToFit="1"/>
    </xf>
    <xf numFmtId="0" fontId="3" fillId="0" borderId="0" xfId="4" applyFill="1" applyAlignment="1">
      <alignment horizontal="right" vertical="center" shrinkToFit="1"/>
    </xf>
    <xf numFmtId="0" fontId="1" fillId="0" borderId="14" xfId="1" applyBorder="1" applyAlignment="1">
      <alignment vertical="center"/>
    </xf>
    <xf numFmtId="178" fontId="2" fillId="0" borderId="16" xfId="4" applyNumberFormat="1" applyFont="1" applyFill="1" applyBorder="1" applyAlignment="1">
      <alignment horizontal="right" vertical="center" shrinkToFit="1"/>
    </xf>
    <xf numFmtId="0" fontId="3" fillId="0" borderId="14" xfId="4" applyFill="1" applyBorder="1" applyAlignment="1">
      <alignment horizontal="right" vertical="center" shrinkToFit="1"/>
    </xf>
    <xf numFmtId="0" fontId="3" fillId="0" borderId="15" xfId="4" applyFill="1" applyBorder="1" applyAlignment="1">
      <alignment horizontal="right" vertical="center" shrinkToFit="1"/>
    </xf>
    <xf numFmtId="180" fontId="2" fillId="0" borderId="30" xfId="4" applyNumberFormat="1" applyFont="1" applyFill="1" applyBorder="1" applyAlignment="1">
      <alignment horizontal="right" vertical="center" shrinkToFit="1"/>
    </xf>
    <xf numFmtId="180" fontId="2" fillId="0" borderId="42" xfId="4" applyNumberFormat="1" applyFont="1" applyFill="1" applyBorder="1" applyAlignment="1">
      <alignment horizontal="right" vertical="center" shrinkToFit="1"/>
    </xf>
    <xf numFmtId="180" fontId="2" fillId="0" borderId="31" xfId="4" applyNumberFormat="1" applyFont="1" applyFill="1" applyBorder="1" applyAlignment="1">
      <alignment horizontal="right" vertical="center" shrinkToFit="1"/>
    </xf>
    <xf numFmtId="0" fontId="3" fillId="0" borderId="35" xfId="4" applyBorder="1" applyAlignment="1">
      <alignment horizontal="center" vertical="center"/>
    </xf>
    <xf numFmtId="0" fontId="3" fillId="0" borderId="23" xfId="4" applyFill="1" applyBorder="1" applyAlignment="1">
      <alignment horizontal="right" vertical="center" shrinkToFit="1"/>
    </xf>
    <xf numFmtId="0" fontId="3" fillId="0" borderId="0" xfId="4" applyFill="1" applyBorder="1" applyAlignment="1">
      <alignment horizontal="right" vertical="center" shrinkToFit="1"/>
    </xf>
    <xf numFmtId="0" fontId="3" fillId="0" borderId="37" xfId="4" applyBorder="1" applyAlignment="1">
      <alignment horizontal="center" vertical="center"/>
    </xf>
    <xf numFmtId="0" fontId="3" fillId="0" borderId="16" xfId="4" applyFill="1" applyBorder="1" applyAlignment="1">
      <alignment horizontal="right" vertical="center" shrinkToFit="1"/>
    </xf>
    <xf numFmtId="178" fontId="2" fillId="0" borderId="75" xfId="4" applyNumberFormat="1" applyFont="1" applyFill="1" applyBorder="1" applyAlignment="1">
      <alignment horizontal="right" vertical="center" shrinkToFit="1"/>
    </xf>
    <xf numFmtId="178" fontId="2" fillId="0" borderId="14" xfId="4" applyNumberFormat="1" applyFont="1" applyFill="1" applyBorder="1" applyAlignment="1">
      <alignment horizontal="right" vertical="center" shrinkToFit="1"/>
    </xf>
    <xf numFmtId="178" fontId="2" fillId="0" borderId="15" xfId="4" applyNumberFormat="1" applyFont="1" applyFill="1" applyBorder="1" applyAlignment="1">
      <alignment horizontal="right" vertical="center" shrinkToFit="1"/>
    </xf>
    <xf numFmtId="178" fontId="2" fillId="0" borderId="42" xfId="4" applyNumberFormat="1" applyFont="1" applyFill="1" applyBorder="1" applyAlignment="1">
      <alignment horizontal="right" vertical="center"/>
    </xf>
    <xf numFmtId="178" fontId="2" fillId="0" borderId="0" xfId="4" applyNumberFormat="1" applyFont="1" applyFill="1" applyBorder="1" applyAlignment="1">
      <alignment horizontal="right" vertical="center"/>
    </xf>
    <xf numFmtId="178" fontId="2" fillId="0" borderId="66" xfId="4" applyNumberFormat="1" applyFont="1" applyFill="1" applyBorder="1" applyAlignment="1">
      <alignment horizontal="right" vertical="center"/>
    </xf>
    <xf numFmtId="0" fontId="3" fillId="0" borderId="66" xfId="4" applyFill="1" applyBorder="1" applyAlignment="1">
      <alignment horizontal="right" vertical="center" shrinkToFit="1"/>
    </xf>
    <xf numFmtId="0" fontId="3" fillId="0" borderId="67" xfId="4" applyFill="1" applyBorder="1" applyAlignment="1">
      <alignment horizontal="right" vertical="center" shrinkToFit="1"/>
    </xf>
    <xf numFmtId="180" fontId="2" fillId="0" borderId="69" xfId="4" applyNumberFormat="1" applyFont="1" applyFill="1" applyBorder="1" applyAlignment="1">
      <alignment horizontal="right" vertical="center"/>
    </xf>
    <xf numFmtId="180" fontId="3" fillId="0" borderId="0" xfId="4" applyNumberFormat="1" applyFill="1" applyAlignment="1">
      <alignment horizontal="right" vertical="center" shrinkToFit="1"/>
    </xf>
    <xf numFmtId="180" fontId="3" fillId="0" borderId="34" xfId="4" applyNumberFormat="1" applyFill="1" applyBorder="1" applyAlignment="1">
      <alignment horizontal="right" vertical="center" shrinkToFit="1"/>
    </xf>
    <xf numFmtId="180" fontId="2" fillId="0" borderId="65" xfId="4" applyNumberFormat="1" applyFont="1" applyFill="1" applyBorder="1" applyAlignment="1">
      <alignment horizontal="right" vertical="center" shrinkToFit="1"/>
    </xf>
    <xf numFmtId="180" fontId="3" fillId="0" borderId="66" xfId="4" applyNumberFormat="1" applyFill="1" applyBorder="1" applyAlignment="1">
      <alignment horizontal="right" vertical="center" shrinkToFit="1"/>
    </xf>
    <xf numFmtId="180" fontId="3" fillId="0" borderId="67" xfId="4" applyNumberFormat="1" applyFill="1" applyBorder="1" applyAlignment="1">
      <alignment horizontal="right" vertical="center" shrinkToFit="1"/>
    </xf>
    <xf numFmtId="178" fontId="2" fillId="0" borderId="70" xfId="4" applyNumberFormat="1" applyFont="1" applyFill="1" applyBorder="1" applyAlignment="1">
      <alignment horizontal="right" vertical="center"/>
    </xf>
    <xf numFmtId="178" fontId="2" fillId="0" borderId="72" xfId="4" applyNumberFormat="1" applyFont="1" applyFill="1" applyBorder="1" applyAlignment="1">
      <alignment horizontal="right" vertical="center" shrinkToFit="1"/>
    </xf>
    <xf numFmtId="178" fontId="2" fillId="0" borderId="73" xfId="4" applyNumberFormat="1" applyFont="1" applyFill="1" applyBorder="1" applyAlignment="1">
      <alignment horizontal="right" vertical="center" shrinkToFit="1"/>
    </xf>
    <xf numFmtId="49" fontId="9" fillId="0" borderId="6" xfId="4" applyNumberFormat="1" applyFont="1" applyFill="1" applyBorder="1" applyAlignment="1">
      <alignment horizontal="center" vertical="center"/>
    </xf>
    <xf numFmtId="49" fontId="9" fillId="0" borderId="18" xfId="4" applyNumberFormat="1" applyFont="1" applyFill="1" applyBorder="1" applyAlignment="1">
      <alignment horizontal="center" vertical="center"/>
    </xf>
    <xf numFmtId="0" fontId="10" fillId="0" borderId="32" xfId="4" applyFont="1" applyFill="1" applyBorder="1" applyAlignment="1">
      <alignment horizontal="center" vertical="center"/>
    </xf>
    <xf numFmtId="178" fontId="2" fillId="2" borderId="70" xfId="4" applyNumberFormat="1" applyFont="1" applyFill="1" applyBorder="1" applyAlignment="1">
      <alignment horizontal="right" vertical="center" shrinkToFit="1"/>
    </xf>
    <xf numFmtId="178" fontId="2" fillId="2" borderId="73" xfId="4" applyNumberFormat="1" applyFont="1" applyFill="1" applyBorder="1" applyAlignment="1">
      <alignment horizontal="right" vertical="center" shrinkToFit="1"/>
    </xf>
    <xf numFmtId="0" fontId="10" fillId="0" borderId="35" xfId="4" applyFont="1" applyFill="1" applyBorder="1" applyAlignment="1">
      <alignment horizontal="center" vertical="center"/>
    </xf>
    <xf numFmtId="178" fontId="2" fillId="2" borderId="0" xfId="4" applyNumberFormat="1" applyFont="1" applyFill="1" applyBorder="1" applyAlignment="1">
      <alignment horizontal="right" vertical="center" shrinkToFit="1"/>
    </xf>
    <xf numFmtId="178" fontId="2" fillId="2" borderId="34" xfId="4" applyNumberFormat="1" applyFont="1" applyFill="1" applyBorder="1" applyAlignment="1">
      <alignment horizontal="right" vertical="center" shrinkToFit="1"/>
    </xf>
    <xf numFmtId="49" fontId="9" fillId="0" borderId="64" xfId="4" applyNumberFormat="1" applyFont="1" applyFill="1" applyBorder="1" applyAlignment="1">
      <alignment horizontal="center" vertical="center"/>
    </xf>
    <xf numFmtId="0" fontId="10" fillId="0" borderId="37" xfId="4" applyFont="1" applyFill="1" applyBorder="1" applyAlignment="1">
      <alignment horizontal="center" vertical="center"/>
    </xf>
    <xf numFmtId="178" fontId="2" fillId="2" borderId="66"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0"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178" fontId="2" fillId="0" borderId="14" xfId="4" applyNumberFormat="1" applyFont="1" applyFill="1" applyBorder="1" applyAlignment="1">
      <alignment horizontal="right" vertical="center"/>
    </xf>
    <xf numFmtId="180" fontId="3" fillId="0" borderId="14" xfId="4" applyNumberFormat="1" applyFill="1" applyBorder="1" applyAlignment="1">
      <alignment horizontal="right" vertical="center" shrinkToFit="1"/>
    </xf>
    <xf numFmtId="0" fontId="2" fillId="2" borderId="1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3" fillId="0" borderId="0" xfId="16">
      <alignment vertical="center"/>
    </xf>
    <xf numFmtId="0" fontId="3" fillId="0" borderId="0" xfId="16" applyProtection="1">
      <alignment vertical="center"/>
    </xf>
    <xf numFmtId="0" fontId="3" fillId="0" borderId="0" xfId="16" applyAlignment="1" applyProtection="1">
      <alignment vertical="center"/>
    </xf>
    <xf numFmtId="0" fontId="16" fillId="0" borderId="0" xfId="16" applyFont="1" applyProtection="1">
      <alignment vertical="center"/>
    </xf>
    <xf numFmtId="0" fontId="3" fillId="3" borderId="0" xfId="16" applyFill="1" applyProtection="1">
      <alignment vertical="center"/>
    </xf>
    <xf numFmtId="49" fontId="2" fillId="3" borderId="0" xfId="12" applyNumberFormat="1" applyFont="1" applyFill="1" applyProtection="1">
      <alignment vertical="center"/>
    </xf>
    <xf numFmtId="0" fontId="17" fillId="3" borderId="0" xfId="12" applyFont="1" applyFill="1" applyAlignment="1" applyProtection="1">
      <alignment vertical="center"/>
    </xf>
    <xf numFmtId="0" fontId="2" fillId="3" borderId="0" xfId="12" applyFont="1" applyFill="1" applyProtection="1">
      <alignment vertical="center"/>
    </xf>
    <xf numFmtId="0" fontId="18" fillId="3" borderId="20" xfId="12" applyFont="1" applyFill="1" applyBorder="1" applyAlignment="1" applyProtection="1">
      <alignment horizontal="left" vertical="center"/>
    </xf>
    <xf numFmtId="0" fontId="18" fillId="4" borderId="7" xfId="12" applyFont="1" applyFill="1" applyBorder="1" applyAlignment="1" applyProtection="1">
      <alignment horizontal="center" vertical="center"/>
      <protection locked="0"/>
    </xf>
    <xf numFmtId="0" fontId="18" fillId="4" borderId="76" xfId="12" applyFont="1" applyFill="1" applyBorder="1" applyAlignment="1" applyProtection="1">
      <alignment horizontal="center" vertical="center"/>
      <protection locked="0"/>
    </xf>
    <xf numFmtId="0" fontId="18" fillId="0" borderId="77" xfId="12" applyFont="1" applyBorder="1" applyAlignment="1" applyProtection="1">
      <alignment horizontal="center" vertical="center" shrinkToFit="1"/>
      <protection locked="0"/>
    </xf>
    <xf numFmtId="0" fontId="18" fillId="0" borderId="78" xfId="12" applyFont="1" applyBorder="1" applyAlignment="1" applyProtection="1">
      <alignment horizontal="center" vertical="center" shrinkToFit="1"/>
      <protection locked="0"/>
    </xf>
    <xf numFmtId="0" fontId="18" fillId="5" borderId="79" xfId="12" applyFont="1" applyFill="1" applyBorder="1" applyAlignment="1" applyProtection="1">
      <alignment horizontal="center" vertical="center" shrinkToFit="1"/>
      <protection locked="0"/>
    </xf>
    <xf numFmtId="0" fontId="18" fillId="3" borderId="19" xfId="12" applyFont="1" applyFill="1" applyBorder="1" applyAlignment="1" applyProtection="1">
      <alignment horizontal="left" vertical="center"/>
    </xf>
    <xf numFmtId="0" fontId="18" fillId="0" borderId="80" xfId="12" applyFont="1" applyBorder="1" applyAlignment="1" applyProtection="1">
      <alignment horizontal="center" vertical="center" shrinkToFit="1"/>
      <protection locked="0"/>
    </xf>
    <xf numFmtId="0" fontId="12" fillId="3" borderId="0" xfId="12" applyFont="1" applyFill="1" applyProtection="1">
      <alignment vertical="center"/>
    </xf>
    <xf numFmtId="0" fontId="18" fillId="3" borderId="0" xfId="12" applyFont="1" applyFill="1" applyProtection="1">
      <alignment vertical="center"/>
    </xf>
    <xf numFmtId="0" fontId="18" fillId="0" borderId="81" xfId="12" applyFont="1" applyBorder="1" applyAlignment="1" applyProtection="1">
      <alignment horizontal="center" vertical="center" shrinkToFit="1"/>
      <protection locked="0"/>
    </xf>
    <xf numFmtId="0" fontId="18" fillId="3" borderId="0" xfId="12" applyFont="1" applyFill="1" applyBorder="1" applyAlignment="1" applyProtection="1">
      <alignment horizontal="center" vertical="center" shrinkToFit="1"/>
    </xf>
    <xf numFmtId="0" fontId="12" fillId="3" borderId="0" xfId="12" applyFont="1" applyFill="1" applyBorder="1" applyProtection="1">
      <alignment vertical="center"/>
    </xf>
    <xf numFmtId="0" fontId="18" fillId="3" borderId="20" xfId="12" applyFont="1" applyFill="1" applyBorder="1" applyAlignment="1" applyProtection="1">
      <alignment vertical="center"/>
    </xf>
    <xf numFmtId="0" fontId="18" fillId="3" borderId="56" xfId="12" applyFont="1" applyFill="1" applyBorder="1" applyAlignment="1" applyProtection="1">
      <alignment horizontal="center" vertical="center"/>
    </xf>
    <xf numFmtId="0" fontId="18" fillId="3" borderId="57" xfId="12" applyFont="1" applyFill="1" applyBorder="1" applyAlignment="1" applyProtection="1">
      <alignment horizontal="center" vertical="center"/>
    </xf>
    <xf numFmtId="0" fontId="18" fillId="3" borderId="12" xfId="12" applyFont="1" applyFill="1" applyBorder="1" applyProtection="1">
      <alignment vertical="center"/>
    </xf>
    <xf numFmtId="0" fontId="18" fillId="3" borderId="8" xfId="12" applyFont="1" applyFill="1" applyBorder="1" applyAlignment="1" applyProtection="1">
      <alignment horizontal="left" vertical="center"/>
    </xf>
    <xf numFmtId="0" fontId="18" fillId="3" borderId="12" xfId="12" applyFont="1" applyFill="1" applyBorder="1" applyAlignment="1" applyProtection="1">
      <alignment horizontal="center" vertical="center" textRotation="255" shrinkToFit="1"/>
    </xf>
    <xf numFmtId="0" fontId="18" fillId="3" borderId="8" xfId="12" applyFont="1" applyFill="1" applyBorder="1" applyAlignment="1" applyProtection="1">
      <alignment horizontal="center" vertical="center" textRotation="255" shrinkToFit="1"/>
    </xf>
    <xf numFmtId="0" fontId="18" fillId="3" borderId="56" xfId="12" applyFont="1" applyFill="1" applyBorder="1" applyAlignment="1" applyProtection="1">
      <alignment horizontal="center" vertical="center" textRotation="255" shrinkToFit="1"/>
    </xf>
    <xf numFmtId="0" fontId="18" fillId="3" borderId="12" xfId="12" applyFont="1" applyFill="1" applyBorder="1" applyAlignment="1" applyProtection="1">
      <alignment horizontal="center" vertical="center" textRotation="255" wrapText="1"/>
    </xf>
    <xf numFmtId="0" fontId="18" fillId="3" borderId="8" xfId="12" applyFont="1" applyFill="1" applyBorder="1" applyAlignment="1" applyProtection="1">
      <alignment horizontal="center" vertical="center" textRotation="255" wrapText="1"/>
    </xf>
    <xf numFmtId="0" fontId="18" fillId="3" borderId="56" xfId="12" applyFont="1" applyFill="1" applyBorder="1" applyAlignment="1" applyProtection="1">
      <alignment horizontal="center" vertical="center" textRotation="255" wrapText="1"/>
    </xf>
    <xf numFmtId="0" fontId="18" fillId="3" borderId="12" xfId="12" applyFont="1" applyFill="1" applyBorder="1" applyAlignment="1" applyProtection="1">
      <alignment horizontal="left" vertical="center"/>
    </xf>
    <xf numFmtId="0" fontId="19" fillId="3" borderId="56" xfId="12" applyFont="1" applyFill="1" applyBorder="1" applyAlignment="1" applyProtection="1">
      <alignment horizontal="left" vertical="center"/>
    </xf>
    <xf numFmtId="0" fontId="18" fillId="3" borderId="12" xfId="12" applyFont="1" applyFill="1" applyBorder="1" applyAlignment="1" applyProtection="1">
      <alignment horizontal="left" vertical="center" wrapText="1"/>
    </xf>
    <xf numFmtId="0" fontId="18" fillId="3" borderId="9" xfId="12" applyFont="1" applyFill="1" applyBorder="1" applyAlignment="1" applyProtection="1">
      <alignment horizontal="left" vertical="center" wrapText="1"/>
    </xf>
    <xf numFmtId="0" fontId="20" fillId="3" borderId="0" xfId="16" applyFont="1" applyFill="1" applyProtection="1">
      <alignment vertical="center"/>
    </xf>
    <xf numFmtId="0" fontId="2" fillId="3" borderId="0" xfId="12" applyFont="1" applyFill="1" applyAlignment="1" applyProtection="1">
      <alignment vertical="center"/>
    </xf>
    <xf numFmtId="0" fontId="18" fillId="4" borderId="19" xfId="12" applyFont="1" applyFill="1" applyBorder="1" applyAlignment="1" applyProtection="1">
      <alignment horizontal="center" vertical="center"/>
      <protection locked="0"/>
    </xf>
    <xf numFmtId="0" fontId="18" fillId="4" borderId="82" xfId="12" applyFont="1" applyFill="1" applyBorder="1" applyAlignment="1" applyProtection="1">
      <alignment horizontal="center" vertical="center"/>
      <protection locked="0"/>
    </xf>
    <xf numFmtId="0" fontId="18" fillId="0" borderId="83" xfId="17" applyFont="1" applyBorder="1" applyAlignment="1" applyProtection="1">
      <alignment horizontal="left" vertical="center" shrinkToFit="1"/>
      <protection locked="0"/>
    </xf>
    <xf numFmtId="0" fontId="18" fillId="0" borderId="84" xfId="17" applyFont="1" applyBorder="1" applyAlignment="1" applyProtection="1">
      <alignment horizontal="left" vertical="center" shrinkToFit="1"/>
      <protection locked="0"/>
    </xf>
    <xf numFmtId="0" fontId="18" fillId="5" borderId="33" xfId="12" applyFont="1" applyFill="1" applyBorder="1" applyAlignment="1" applyProtection="1">
      <alignment horizontal="left" vertical="center" shrinkToFit="1"/>
      <protection locked="0"/>
    </xf>
    <xf numFmtId="0" fontId="18" fillId="3" borderId="85" xfId="12" applyFont="1" applyFill="1" applyBorder="1" applyAlignment="1" applyProtection="1">
      <alignment horizontal="left" vertical="center" shrinkToFit="1"/>
      <protection locked="0"/>
    </xf>
    <xf numFmtId="0" fontId="18" fillId="3" borderId="0" xfId="12" applyFont="1" applyFill="1" applyBorder="1" applyAlignment="1" applyProtection="1">
      <alignment horizontal="left" vertical="center" shrinkToFit="1"/>
    </xf>
    <xf numFmtId="0" fontId="18" fillId="3" borderId="20" xfId="12" applyFont="1" applyFill="1" applyBorder="1" applyAlignment="1" applyProtection="1">
      <alignment horizontal="center" vertical="center"/>
    </xf>
    <xf numFmtId="0" fontId="18" fillId="3" borderId="34" xfId="12" applyFont="1" applyFill="1" applyBorder="1" applyAlignment="1" applyProtection="1">
      <alignment horizontal="center" vertical="center"/>
    </xf>
    <xf numFmtId="0" fontId="18" fillId="3" borderId="35" xfId="12" applyFont="1" applyFill="1" applyBorder="1" applyAlignment="1" applyProtection="1">
      <alignment horizontal="center" vertical="center"/>
    </xf>
    <xf numFmtId="0" fontId="18" fillId="3" borderId="23" xfId="12" applyFont="1" applyFill="1" applyBorder="1" applyProtection="1">
      <alignment vertical="center"/>
    </xf>
    <xf numFmtId="0" fontId="18" fillId="3" borderId="0" xfId="12" applyFont="1" applyFill="1" applyBorder="1" applyAlignment="1" applyProtection="1">
      <alignment horizontal="left" vertical="center"/>
    </xf>
    <xf numFmtId="0" fontId="18" fillId="3" borderId="16" xfId="12" applyFont="1" applyFill="1" applyBorder="1" applyAlignment="1" applyProtection="1">
      <alignment horizontal="center" vertical="center" textRotation="255" shrinkToFit="1"/>
    </xf>
    <xf numFmtId="0" fontId="18" fillId="3" borderId="14" xfId="12" applyFont="1" applyFill="1" applyBorder="1" applyAlignment="1" applyProtection="1">
      <alignment horizontal="center" vertical="center" textRotation="255" shrinkToFit="1"/>
    </xf>
    <xf numFmtId="0" fontId="18" fillId="3" borderId="15" xfId="12" applyFont="1" applyFill="1" applyBorder="1" applyAlignment="1" applyProtection="1">
      <alignment horizontal="center" vertical="center" textRotation="255" shrinkToFit="1"/>
    </xf>
    <xf numFmtId="0" fontId="18" fillId="3" borderId="16" xfId="12" applyFont="1" applyFill="1" applyBorder="1" applyAlignment="1" applyProtection="1">
      <alignment horizontal="center" vertical="center" textRotation="255" wrapText="1"/>
    </xf>
    <xf numFmtId="0" fontId="18" fillId="3" borderId="14" xfId="12" applyFont="1" applyFill="1" applyBorder="1" applyAlignment="1" applyProtection="1">
      <alignment horizontal="center" vertical="center" textRotation="255" wrapText="1"/>
    </xf>
    <xf numFmtId="0" fontId="18" fillId="3" borderId="15" xfId="12" applyFont="1" applyFill="1" applyBorder="1" applyAlignment="1" applyProtection="1">
      <alignment horizontal="center" vertical="center" textRotation="255" wrapText="1"/>
    </xf>
    <xf numFmtId="0" fontId="18" fillId="3" borderId="23" xfId="12" applyFont="1" applyFill="1" applyBorder="1" applyAlignment="1" applyProtection="1">
      <alignment horizontal="left" vertical="center"/>
    </xf>
    <xf numFmtId="0" fontId="18" fillId="3" borderId="34" xfId="12" applyFont="1" applyFill="1" applyBorder="1" applyAlignment="1" applyProtection="1">
      <alignment horizontal="left" vertical="center"/>
    </xf>
    <xf numFmtId="0" fontId="18" fillId="3" borderId="23" xfId="12" applyFont="1" applyFill="1" applyBorder="1" applyAlignment="1" applyProtection="1">
      <alignment horizontal="left" vertical="center" wrapText="1"/>
    </xf>
    <xf numFmtId="0" fontId="18" fillId="3" borderId="20" xfId="12" applyFont="1" applyFill="1" applyBorder="1" applyAlignment="1" applyProtection="1">
      <alignment horizontal="left" vertical="center" wrapText="1"/>
    </xf>
    <xf numFmtId="0" fontId="18" fillId="0" borderId="86" xfId="17" applyFont="1" applyBorder="1" applyAlignment="1" applyProtection="1">
      <alignment horizontal="left" vertical="center" shrinkToFit="1"/>
      <protection locked="0"/>
    </xf>
    <xf numFmtId="0" fontId="18" fillId="0" borderId="87" xfId="17" applyFont="1" applyBorder="1" applyAlignment="1" applyProtection="1">
      <alignment horizontal="left" vertical="center" shrinkToFit="1"/>
      <protection locked="0"/>
    </xf>
    <xf numFmtId="0" fontId="18" fillId="5" borderId="36" xfId="12" applyFont="1" applyFill="1" applyBorder="1" applyAlignment="1" applyProtection="1">
      <alignment horizontal="left" vertical="center" shrinkToFit="1"/>
      <protection locked="0"/>
    </xf>
    <xf numFmtId="0" fontId="18" fillId="3" borderId="88" xfId="12" applyFont="1" applyFill="1" applyBorder="1" applyAlignment="1" applyProtection="1">
      <alignment horizontal="left" vertical="center" shrinkToFit="1"/>
      <protection locked="0"/>
    </xf>
    <xf numFmtId="0" fontId="18" fillId="3" borderId="0" xfId="12" applyFont="1" applyFill="1" applyBorder="1" applyProtection="1">
      <alignment vertical="center"/>
    </xf>
    <xf numFmtId="0" fontId="18" fillId="3" borderId="34" xfId="12" applyFont="1" applyFill="1" applyBorder="1" applyProtection="1">
      <alignment vertical="center"/>
    </xf>
    <xf numFmtId="0" fontId="18" fillId="3" borderId="30" xfId="12" applyFont="1" applyFill="1" applyBorder="1" applyAlignment="1" applyProtection="1">
      <alignment vertical="center"/>
    </xf>
    <xf numFmtId="0" fontId="18" fillId="3" borderId="42" xfId="12" applyFont="1" applyFill="1" applyBorder="1" applyAlignment="1" applyProtection="1">
      <alignment vertical="center"/>
    </xf>
    <xf numFmtId="0" fontId="18" fillId="3" borderId="42" xfId="12" applyFont="1" applyFill="1" applyBorder="1" applyAlignment="1" applyProtection="1">
      <alignment vertical="center" shrinkToFit="1"/>
    </xf>
    <xf numFmtId="0" fontId="18" fillId="3" borderId="31" xfId="12" applyFont="1" applyFill="1" applyBorder="1" applyAlignment="1" applyProtection="1">
      <alignment vertical="center"/>
    </xf>
    <xf numFmtId="0" fontId="18" fillId="3" borderId="23" xfId="12" applyFont="1" applyFill="1" applyBorder="1" applyAlignment="1" applyProtection="1">
      <alignment vertical="center"/>
    </xf>
    <xf numFmtId="0" fontId="18" fillId="3" borderId="0" xfId="12" applyFont="1" applyFill="1" applyBorder="1" applyAlignment="1" applyProtection="1">
      <alignment vertical="center"/>
    </xf>
    <xf numFmtId="0" fontId="18" fillId="3" borderId="0" xfId="12" applyFont="1" applyFill="1" applyBorder="1" applyAlignment="1" applyProtection="1">
      <alignment vertical="center" shrinkToFit="1"/>
    </xf>
    <xf numFmtId="0" fontId="18" fillId="3" borderId="34" xfId="12" applyFont="1" applyFill="1" applyBorder="1" applyAlignment="1" applyProtection="1">
      <alignment vertical="center"/>
    </xf>
    <xf numFmtId="0" fontId="18" fillId="4" borderId="13" xfId="12" applyFont="1" applyFill="1" applyBorder="1" applyAlignment="1" applyProtection="1">
      <alignment horizontal="center" vertical="center"/>
      <protection locked="0"/>
    </xf>
    <xf numFmtId="0" fontId="18" fillId="4" borderId="89" xfId="12" applyFont="1" applyFill="1" applyBorder="1" applyAlignment="1" applyProtection="1">
      <alignment horizontal="center" vertical="center"/>
      <protection locked="0"/>
    </xf>
    <xf numFmtId="0" fontId="18" fillId="0" borderId="90" xfId="17" applyFont="1" applyBorder="1" applyAlignment="1" applyProtection="1">
      <alignment horizontal="left" vertical="center" shrinkToFit="1"/>
      <protection locked="0"/>
    </xf>
    <xf numFmtId="0" fontId="18" fillId="0" borderId="91" xfId="17" applyFont="1" applyBorder="1" applyAlignment="1" applyProtection="1">
      <alignment horizontal="left" vertical="center" shrinkToFit="1"/>
      <protection locked="0"/>
    </xf>
    <xf numFmtId="0" fontId="18" fillId="5" borderId="38" xfId="12" applyFont="1" applyFill="1" applyBorder="1" applyAlignment="1" applyProtection="1">
      <alignment horizontal="left" vertical="center" shrinkToFit="1"/>
      <protection locked="0"/>
    </xf>
    <xf numFmtId="0" fontId="18" fillId="3" borderId="92" xfId="12" applyFont="1" applyFill="1" applyBorder="1" applyAlignment="1" applyProtection="1">
      <alignment horizontal="left" vertical="center" shrinkToFit="1"/>
      <protection locked="0"/>
    </xf>
    <xf numFmtId="0" fontId="18" fillId="4" borderId="40" xfId="12" applyFont="1" applyFill="1" applyBorder="1" applyAlignment="1" applyProtection="1">
      <alignment horizontal="center" vertical="center" wrapText="1"/>
      <protection locked="0"/>
    </xf>
    <xf numFmtId="0" fontId="18" fillId="4" borderId="93" xfId="12" applyFont="1" applyFill="1" applyBorder="1" applyAlignment="1" applyProtection="1">
      <alignment horizontal="center" vertical="center" wrapText="1"/>
      <protection locked="0"/>
    </xf>
    <xf numFmtId="183" fontId="18" fillId="0" borderId="94" xfId="17" applyNumberFormat="1" applyFont="1" applyBorder="1" applyAlignment="1" applyProtection="1">
      <alignment horizontal="right" vertical="center" shrinkToFit="1"/>
      <protection locked="0"/>
    </xf>
    <xf numFmtId="183" fontId="18" fillId="0" borderId="95" xfId="17" applyNumberFormat="1" applyFont="1" applyBorder="1" applyAlignment="1" applyProtection="1">
      <alignment horizontal="right" vertical="center" shrinkToFit="1"/>
      <protection locked="0"/>
    </xf>
    <xf numFmtId="183" fontId="18" fillId="0" borderId="96" xfId="17" applyNumberFormat="1" applyFont="1" applyBorder="1" applyAlignment="1" applyProtection="1">
      <alignment horizontal="right" vertical="center" shrinkToFit="1"/>
      <protection locked="0"/>
    </xf>
    <xf numFmtId="183" fontId="18" fillId="5" borderId="97" xfId="11" applyNumberFormat="1" applyFont="1" applyFill="1" applyBorder="1" applyAlignment="1" applyProtection="1">
      <alignment horizontal="right" vertical="center" shrinkToFit="1"/>
      <protection locked="0"/>
    </xf>
    <xf numFmtId="183" fontId="18" fillId="0" borderId="98" xfId="17" applyNumberFormat="1" applyFont="1" applyBorder="1" applyAlignment="1" applyProtection="1">
      <alignment horizontal="right" vertical="center" shrinkToFit="1"/>
      <protection locked="0"/>
    </xf>
    <xf numFmtId="183" fontId="18" fillId="3" borderId="95" xfId="16" applyNumberFormat="1" applyFont="1" applyFill="1" applyBorder="1" applyAlignment="1" applyProtection="1">
      <alignment horizontal="right" vertical="center" shrinkToFit="1"/>
      <protection locked="0"/>
    </xf>
    <xf numFmtId="183" fontId="18" fillId="5" borderId="99" xfId="12" applyNumberFormat="1" applyFont="1" applyFill="1" applyBorder="1" applyAlignment="1" applyProtection="1">
      <alignment horizontal="right" vertical="center" shrinkToFit="1"/>
      <protection locked="0"/>
    </xf>
    <xf numFmtId="183" fontId="18" fillId="0" borderId="84" xfId="12" applyNumberFormat="1" applyFont="1" applyBorder="1" applyAlignment="1" applyProtection="1">
      <alignment horizontal="right" vertical="center" shrinkToFit="1"/>
      <protection locked="0"/>
    </xf>
    <xf numFmtId="183" fontId="18" fillId="3" borderId="96" xfId="12" applyNumberFormat="1" applyFont="1" applyFill="1" applyBorder="1" applyAlignment="1" applyProtection="1">
      <alignment horizontal="right" vertical="center" shrinkToFit="1"/>
      <protection locked="0"/>
    </xf>
    <xf numFmtId="183" fontId="18" fillId="3" borderId="0" xfId="12" applyNumberFormat="1" applyFont="1" applyFill="1" applyBorder="1" applyAlignment="1" applyProtection="1">
      <alignment horizontal="right" vertical="center" shrinkToFit="1"/>
    </xf>
    <xf numFmtId="0" fontId="18" fillId="4" borderId="19" xfId="12" applyFont="1" applyFill="1" applyBorder="1" applyAlignment="1" applyProtection="1">
      <alignment horizontal="center" vertical="center" wrapText="1"/>
      <protection locked="0"/>
    </xf>
    <xf numFmtId="0" fontId="18" fillId="4" borderId="82" xfId="12" applyFont="1" applyFill="1" applyBorder="1" applyAlignment="1" applyProtection="1">
      <alignment horizontal="center" vertical="center" wrapText="1"/>
      <protection locked="0"/>
    </xf>
    <xf numFmtId="183" fontId="18" fillId="0" borderId="100" xfId="17" applyNumberFormat="1" applyFont="1" applyBorder="1" applyAlignment="1" applyProtection="1">
      <alignment horizontal="right" vertical="center" shrinkToFit="1"/>
      <protection locked="0"/>
    </xf>
    <xf numFmtId="183" fontId="18" fillId="0" borderId="101" xfId="17" applyNumberFormat="1" applyFont="1" applyBorder="1" applyAlignment="1" applyProtection="1">
      <alignment horizontal="right" vertical="center" shrinkToFit="1"/>
      <protection locked="0"/>
    </xf>
    <xf numFmtId="183" fontId="18" fillId="0" borderId="102" xfId="17" applyNumberFormat="1" applyFont="1" applyBorder="1" applyAlignment="1" applyProtection="1">
      <alignment horizontal="right" vertical="center" shrinkToFit="1"/>
      <protection locked="0"/>
    </xf>
    <xf numFmtId="183" fontId="18" fillId="5" borderId="103" xfId="11" applyNumberFormat="1" applyFont="1" applyFill="1" applyBorder="1" applyAlignment="1" applyProtection="1">
      <alignment horizontal="right" vertical="center" shrinkToFit="1"/>
      <protection locked="0"/>
    </xf>
    <xf numFmtId="183" fontId="18" fillId="0" borderId="104" xfId="17" applyNumberFormat="1" applyFont="1" applyBorder="1" applyAlignment="1" applyProtection="1">
      <alignment horizontal="right" vertical="center" shrinkToFit="1"/>
      <protection locked="0"/>
    </xf>
    <xf numFmtId="183" fontId="18" fillId="3" borderId="101" xfId="16" applyNumberFormat="1" applyFont="1" applyFill="1" applyBorder="1" applyAlignment="1" applyProtection="1">
      <alignment horizontal="right" vertical="center" shrinkToFit="1"/>
      <protection locked="0"/>
    </xf>
    <xf numFmtId="183" fontId="18" fillId="5" borderId="105" xfId="12" applyNumberFormat="1" applyFont="1" applyFill="1" applyBorder="1" applyAlignment="1" applyProtection="1">
      <alignment horizontal="right" vertical="center" shrinkToFit="1"/>
      <protection locked="0"/>
    </xf>
    <xf numFmtId="183" fontId="18" fillId="0" borderId="87" xfId="12" applyNumberFormat="1" applyFont="1" applyBorder="1" applyAlignment="1" applyProtection="1">
      <alignment horizontal="right" vertical="center" shrinkToFit="1"/>
      <protection locked="0"/>
    </xf>
    <xf numFmtId="183" fontId="18" fillId="3" borderId="102" xfId="12" applyNumberFormat="1" applyFont="1" applyFill="1" applyBorder="1" applyAlignment="1" applyProtection="1">
      <alignment horizontal="right" vertical="center" shrinkToFit="1"/>
      <protection locked="0"/>
    </xf>
    <xf numFmtId="0" fontId="18" fillId="4" borderId="13" xfId="12" applyFont="1" applyFill="1" applyBorder="1" applyAlignment="1" applyProtection="1">
      <alignment horizontal="center" vertical="center" wrapText="1"/>
      <protection locked="0"/>
    </xf>
    <xf numFmtId="0" fontId="18" fillId="4" borderId="89" xfId="12" applyFont="1" applyFill="1" applyBorder="1" applyAlignment="1" applyProtection="1">
      <alignment horizontal="center" vertical="center" wrapText="1"/>
      <protection locked="0"/>
    </xf>
    <xf numFmtId="183" fontId="18" fillId="0" borderId="106" xfId="12" applyNumberFormat="1" applyFont="1" applyBorder="1" applyAlignment="1" applyProtection="1">
      <alignment horizontal="right" vertical="center" shrinkToFit="1"/>
      <protection locked="0"/>
    </xf>
    <xf numFmtId="183" fontId="18" fillId="0" borderId="107" xfId="12" applyNumberFormat="1" applyFont="1" applyBorder="1" applyAlignment="1" applyProtection="1">
      <alignment horizontal="right" vertical="center" shrinkToFit="1"/>
      <protection locked="0"/>
    </xf>
    <xf numFmtId="0" fontId="18" fillId="3" borderId="23" xfId="12" applyFont="1" applyFill="1" applyBorder="1" applyAlignment="1" applyProtection="1">
      <alignment horizontal="center" vertical="center"/>
    </xf>
    <xf numFmtId="0" fontId="18" fillId="3" borderId="23" xfId="12" applyFont="1" applyFill="1" applyBorder="1" applyAlignment="1" applyProtection="1">
      <alignment horizontal="right" vertical="center"/>
    </xf>
    <xf numFmtId="0" fontId="18" fillId="3" borderId="0" xfId="12" applyFont="1" applyFill="1" applyBorder="1" applyAlignment="1" applyProtection="1">
      <alignment horizontal="right" vertical="center" wrapText="1"/>
    </xf>
    <xf numFmtId="0" fontId="18" fillId="3" borderId="34" xfId="12" applyFont="1" applyFill="1" applyBorder="1" applyAlignment="1" applyProtection="1">
      <alignment horizontal="right" vertical="center" wrapText="1"/>
    </xf>
    <xf numFmtId="0" fontId="18" fillId="3" borderId="0" xfId="12" applyFont="1" applyFill="1" applyBorder="1" applyAlignment="1" applyProtection="1">
      <alignment horizontal="right" vertical="center"/>
    </xf>
    <xf numFmtId="0" fontId="18" fillId="3" borderId="34" xfId="12" applyFont="1" applyFill="1" applyBorder="1" applyAlignment="1" applyProtection="1">
      <alignment horizontal="right" vertical="center"/>
    </xf>
    <xf numFmtId="0" fontId="18" fillId="3" borderId="35" xfId="12" applyFont="1" applyFill="1" applyBorder="1" applyAlignment="1" applyProtection="1">
      <alignment horizontal="center" vertical="center" wrapText="1"/>
    </xf>
    <xf numFmtId="0" fontId="18" fillId="3" borderId="37" xfId="12" applyFont="1" applyFill="1" applyBorder="1" applyAlignment="1" applyProtection="1">
      <alignment horizontal="center" vertical="center"/>
    </xf>
    <xf numFmtId="0" fontId="18" fillId="3" borderId="16" xfId="12" applyFont="1" applyFill="1" applyBorder="1" applyProtection="1">
      <alignment vertical="center"/>
    </xf>
    <xf numFmtId="0" fontId="18" fillId="3" borderId="14" xfId="12" applyFont="1" applyFill="1" applyBorder="1" applyAlignment="1" applyProtection="1">
      <alignment horizontal="left" vertical="center"/>
    </xf>
    <xf numFmtId="0" fontId="18" fillId="3" borderId="14" xfId="12" applyFont="1" applyFill="1" applyBorder="1" applyProtection="1">
      <alignment vertical="center"/>
    </xf>
    <xf numFmtId="0" fontId="18" fillId="3" borderId="15" xfId="12" applyFont="1" applyFill="1" applyBorder="1" applyProtection="1">
      <alignment vertical="center"/>
    </xf>
    <xf numFmtId="0" fontId="18" fillId="3" borderId="16" xfId="12" applyFont="1" applyFill="1" applyBorder="1" applyAlignment="1" applyProtection="1">
      <alignment vertical="center"/>
    </xf>
    <xf numFmtId="0" fontId="18" fillId="3" borderId="14" xfId="12" applyFont="1" applyFill="1" applyBorder="1" applyAlignment="1" applyProtection="1">
      <alignment vertical="center"/>
    </xf>
    <xf numFmtId="0" fontId="18" fillId="3" borderId="14" xfId="12" applyFont="1" applyFill="1" applyBorder="1" applyAlignment="1" applyProtection="1">
      <alignment vertical="center" shrinkToFit="1"/>
    </xf>
    <xf numFmtId="0" fontId="18" fillId="3" borderId="15" xfId="12" applyFont="1" applyFill="1" applyBorder="1" applyAlignment="1" applyProtection="1">
      <alignment vertical="center"/>
    </xf>
    <xf numFmtId="0" fontId="18" fillId="3" borderId="16" xfId="12" applyFont="1" applyFill="1" applyBorder="1" applyAlignment="1" applyProtection="1">
      <alignment horizontal="right" vertical="center"/>
    </xf>
    <xf numFmtId="0" fontId="18" fillId="3" borderId="14" xfId="12" applyFont="1" applyFill="1" applyBorder="1" applyAlignment="1" applyProtection="1">
      <alignment horizontal="right" vertical="center"/>
    </xf>
    <xf numFmtId="0" fontId="18" fillId="3" borderId="15" xfId="12" applyFont="1" applyFill="1" applyBorder="1" applyAlignment="1" applyProtection="1">
      <alignment horizontal="right" vertical="center"/>
    </xf>
    <xf numFmtId="0" fontId="18" fillId="3" borderId="16" xfId="12" applyFont="1" applyFill="1" applyBorder="1" applyAlignment="1" applyProtection="1">
      <alignment horizontal="center" vertical="center"/>
    </xf>
    <xf numFmtId="0" fontId="18" fillId="3" borderId="17" xfId="12" applyFont="1" applyFill="1" applyBorder="1" applyAlignment="1" applyProtection="1">
      <alignment horizontal="center" vertical="center"/>
    </xf>
    <xf numFmtId="0" fontId="18" fillId="3" borderId="32" xfId="12" applyFont="1" applyFill="1" applyBorder="1" applyAlignment="1" applyProtection="1">
      <alignment horizontal="center" vertical="center"/>
    </xf>
    <xf numFmtId="183" fontId="18" fillId="3" borderId="30" xfId="17" applyNumberFormat="1" applyFont="1" applyFill="1" applyBorder="1" applyAlignment="1" applyProtection="1">
      <alignment horizontal="right" vertical="center" shrinkToFit="1"/>
    </xf>
    <xf numFmtId="183" fontId="18" fillId="3" borderId="42" xfId="16" applyNumberFormat="1" applyFont="1" applyFill="1" applyBorder="1" applyAlignment="1" applyProtection="1">
      <alignment horizontal="right" vertical="center" shrinkToFit="1"/>
    </xf>
    <xf numFmtId="183" fontId="18" fillId="3" borderId="32" xfId="17" applyNumberFormat="1" applyFont="1" applyFill="1" applyBorder="1" applyAlignment="1" applyProtection="1">
      <alignment horizontal="right" vertical="center" shrinkToFit="1"/>
    </xf>
    <xf numFmtId="183" fontId="18" fillId="3" borderId="31" xfId="17" applyNumberFormat="1" applyFont="1" applyFill="1" applyBorder="1" applyAlignment="1" applyProtection="1">
      <alignment horizontal="right" vertical="center" shrinkToFit="1"/>
    </xf>
    <xf numFmtId="184" fontId="18" fillId="3" borderId="32" xfId="17" applyNumberFormat="1" applyFont="1" applyFill="1" applyBorder="1" applyAlignment="1" applyProtection="1">
      <alignment horizontal="right" vertical="center" shrinkToFit="1"/>
    </xf>
    <xf numFmtId="184" fontId="18" fillId="3" borderId="108" xfId="17" applyNumberFormat="1" applyFont="1" applyFill="1" applyBorder="1" applyAlignment="1" applyProtection="1">
      <alignment horizontal="right" vertical="center" shrinkToFit="1"/>
    </xf>
    <xf numFmtId="183" fontId="18" fillId="3" borderId="23" xfId="17" applyNumberFormat="1" applyFont="1" applyFill="1" applyBorder="1" applyAlignment="1" applyProtection="1">
      <alignment horizontal="right" vertical="center" shrinkToFit="1"/>
    </xf>
    <xf numFmtId="183" fontId="18" fillId="3" borderId="35" xfId="17" applyNumberFormat="1" applyFont="1" applyFill="1" applyBorder="1" applyAlignment="1" applyProtection="1">
      <alignment horizontal="right" vertical="center" shrinkToFit="1"/>
    </xf>
    <xf numFmtId="183" fontId="18" fillId="3" borderId="34" xfId="17" applyNumberFormat="1" applyFont="1" applyFill="1" applyBorder="1" applyAlignment="1" applyProtection="1">
      <alignment horizontal="right" vertical="center" shrinkToFit="1"/>
    </xf>
    <xf numFmtId="184" fontId="18" fillId="3" borderId="35" xfId="17" applyNumberFormat="1" applyFont="1" applyFill="1" applyBorder="1" applyAlignment="1" applyProtection="1">
      <alignment horizontal="right" vertical="center" shrinkToFit="1"/>
    </xf>
    <xf numFmtId="184" fontId="18" fillId="3" borderId="36" xfId="17" applyNumberFormat="1" applyFont="1" applyFill="1" applyBorder="1" applyAlignment="1" applyProtection="1">
      <alignment horizontal="right" vertical="center" shrinkToFit="1"/>
    </xf>
    <xf numFmtId="183" fontId="18" fillId="0" borderId="109" xfId="17" applyNumberFormat="1" applyFont="1" applyBorder="1" applyAlignment="1" applyProtection="1">
      <alignment horizontal="right" vertical="center" shrinkToFit="1"/>
      <protection locked="0"/>
    </xf>
    <xf numFmtId="183" fontId="18" fillId="0" borderId="110" xfId="17" applyNumberFormat="1" applyFont="1" applyBorder="1" applyAlignment="1" applyProtection="1">
      <alignment horizontal="right" vertical="center" shrinkToFit="1"/>
      <protection locked="0"/>
    </xf>
    <xf numFmtId="183" fontId="18" fillId="5" borderId="108" xfId="11" applyNumberFormat="1" applyFont="1" applyFill="1" applyBorder="1" applyAlignment="1" applyProtection="1">
      <alignment horizontal="right" vertical="center" shrinkToFit="1"/>
      <protection locked="0"/>
    </xf>
    <xf numFmtId="183" fontId="18" fillId="0" borderId="111" xfId="17" applyNumberFormat="1" applyFont="1" applyBorder="1" applyAlignment="1" applyProtection="1">
      <alignment horizontal="right" vertical="center" shrinkToFit="1"/>
      <protection locked="0"/>
    </xf>
    <xf numFmtId="183" fontId="18" fillId="3" borderId="107" xfId="16" applyNumberFormat="1" applyFont="1" applyFill="1" applyBorder="1" applyAlignment="1" applyProtection="1">
      <alignment horizontal="right" vertical="center" shrinkToFit="1"/>
      <protection locked="0"/>
    </xf>
    <xf numFmtId="183" fontId="18" fillId="5" borderId="112" xfId="12" applyNumberFormat="1" applyFont="1" applyFill="1" applyBorder="1" applyAlignment="1" applyProtection="1">
      <alignment horizontal="right" vertical="center" shrinkToFit="1"/>
      <protection locked="0"/>
    </xf>
    <xf numFmtId="183" fontId="18" fillId="3" borderId="65" xfId="17" applyNumberFormat="1" applyFont="1" applyFill="1" applyBorder="1" applyAlignment="1" applyProtection="1">
      <alignment horizontal="right" vertical="center" shrinkToFit="1"/>
    </xf>
    <xf numFmtId="183" fontId="18" fillId="3" borderId="66" xfId="16" applyNumberFormat="1" applyFont="1" applyFill="1" applyBorder="1" applyAlignment="1" applyProtection="1">
      <alignment horizontal="right" vertical="center" shrinkToFit="1"/>
    </xf>
    <xf numFmtId="183" fontId="18" fillId="3" borderId="113" xfId="17" applyNumberFormat="1" applyFont="1" applyFill="1" applyBorder="1" applyAlignment="1" applyProtection="1">
      <alignment horizontal="right" vertical="center" shrinkToFit="1"/>
    </xf>
    <xf numFmtId="183" fontId="18" fillId="3" borderId="67" xfId="17" applyNumberFormat="1" applyFont="1" applyFill="1" applyBorder="1" applyAlignment="1" applyProtection="1">
      <alignment horizontal="right" vertical="center" shrinkToFit="1"/>
    </xf>
    <xf numFmtId="184" fontId="18" fillId="3" borderId="113" xfId="17" applyNumberFormat="1" applyFont="1" applyFill="1" applyBorder="1" applyAlignment="1" applyProtection="1">
      <alignment horizontal="right" vertical="center" shrinkToFit="1"/>
    </xf>
    <xf numFmtId="184" fontId="18" fillId="3" borderId="114" xfId="17" applyNumberFormat="1" applyFont="1" applyFill="1" applyBorder="1" applyAlignment="1" applyProtection="1">
      <alignment horizontal="right" vertical="center" shrinkToFit="1"/>
    </xf>
    <xf numFmtId="0" fontId="18" fillId="4" borderId="7" xfId="12" applyFont="1" applyFill="1" applyBorder="1" applyAlignment="1" applyProtection="1">
      <alignment horizontal="center" vertical="center" wrapText="1"/>
      <protection locked="0"/>
    </xf>
    <xf numFmtId="0" fontId="18" fillId="4" borderId="76" xfId="12" applyFont="1" applyFill="1" applyBorder="1" applyAlignment="1" applyProtection="1">
      <alignment horizontal="center" vertical="center" wrapText="1"/>
      <protection locked="0"/>
    </xf>
    <xf numFmtId="183" fontId="18" fillId="0" borderId="115" xfId="17" applyNumberFormat="1" applyFont="1" applyBorder="1" applyAlignment="1" applyProtection="1">
      <alignment horizontal="right" vertical="center" shrinkToFit="1"/>
      <protection locked="0"/>
    </xf>
    <xf numFmtId="183" fontId="18" fillId="0" borderId="116" xfId="17" applyNumberFormat="1" applyFont="1" applyBorder="1" applyAlignment="1" applyProtection="1">
      <alignment horizontal="right" vertical="center" shrinkToFit="1"/>
      <protection locked="0"/>
    </xf>
    <xf numFmtId="183" fontId="18" fillId="5" borderId="117" xfId="11" applyNumberFormat="1" applyFont="1" applyFill="1" applyBorder="1" applyAlignment="1" applyProtection="1">
      <alignment horizontal="right" vertical="center" shrinkToFit="1"/>
      <protection locked="0"/>
    </xf>
    <xf numFmtId="0" fontId="18" fillId="4" borderId="7" xfId="12" applyFont="1" applyFill="1" applyBorder="1" applyAlignment="1" applyProtection="1">
      <alignment horizontal="center" vertical="center" wrapText="1" shrinkToFit="1"/>
      <protection locked="0"/>
    </xf>
    <xf numFmtId="0" fontId="18" fillId="4" borderId="76" xfId="12" applyFont="1" applyFill="1" applyBorder="1" applyAlignment="1" applyProtection="1">
      <alignment horizontal="center" vertical="center" shrinkToFit="1"/>
      <protection locked="0"/>
    </xf>
    <xf numFmtId="183" fontId="18" fillId="0" borderId="118" xfId="17" applyNumberFormat="1" applyFont="1" applyBorder="1" applyAlignment="1" applyProtection="1">
      <alignment horizontal="right" vertical="center" shrinkToFit="1"/>
      <protection locked="0"/>
    </xf>
    <xf numFmtId="0" fontId="18" fillId="4" borderId="40" xfId="12" applyFont="1" applyFill="1" applyBorder="1" applyAlignment="1" applyProtection="1">
      <alignment horizontal="center" vertical="center" wrapText="1" shrinkToFit="1"/>
      <protection locked="0"/>
    </xf>
    <xf numFmtId="0" fontId="18" fillId="4" borderId="93" xfId="12" applyFont="1" applyFill="1" applyBorder="1" applyAlignment="1" applyProtection="1">
      <alignment horizontal="center" vertical="center" shrinkToFit="1"/>
      <protection locked="0"/>
    </xf>
    <xf numFmtId="183" fontId="18" fillId="3" borderId="72" xfId="17" applyNumberFormat="1" applyFont="1" applyFill="1" applyBorder="1" applyAlignment="1" applyProtection="1">
      <alignment horizontal="right" vertical="center" shrinkToFit="1"/>
    </xf>
    <xf numFmtId="183" fontId="18" fillId="3" borderId="70" xfId="16" applyNumberFormat="1" applyFont="1" applyFill="1" applyBorder="1" applyAlignment="1" applyProtection="1">
      <alignment horizontal="right" vertical="center" shrinkToFit="1"/>
    </xf>
    <xf numFmtId="183" fontId="18" fillId="3" borderId="119" xfId="17" applyNumberFormat="1" applyFont="1" applyFill="1" applyBorder="1" applyAlignment="1" applyProtection="1">
      <alignment horizontal="right" vertical="center" shrinkToFit="1"/>
    </xf>
    <xf numFmtId="183" fontId="18" fillId="3" borderId="73" xfId="17" applyNumberFormat="1" applyFont="1" applyFill="1" applyBorder="1" applyAlignment="1" applyProtection="1">
      <alignment horizontal="right" vertical="center" shrinkToFit="1"/>
    </xf>
    <xf numFmtId="184" fontId="18" fillId="3" borderId="119" xfId="17" applyNumberFormat="1" applyFont="1" applyFill="1" applyBorder="1" applyAlignment="1" applyProtection="1">
      <alignment horizontal="right" vertical="center" shrinkToFit="1"/>
    </xf>
    <xf numFmtId="183" fontId="18" fillId="0" borderId="120" xfId="17" applyNumberFormat="1" applyFont="1" applyBorder="1" applyAlignment="1" applyProtection="1">
      <alignment horizontal="right" vertical="center" shrinkToFit="1"/>
      <protection locked="0"/>
    </xf>
    <xf numFmtId="0" fontId="18" fillId="4" borderId="19" xfId="12" applyFont="1" applyFill="1" applyBorder="1" applyAlignment="1" applyProtection="1">
      <alignment horizontal="center" vertical="center" shrinkToFit="1"/>
      <protection locked="0"/>
    </xf>
    <xf numFmtId="0" fontId="18" fillId="4" borderId="82" xfId="12" applyFont="1" applyFill="1" applyBorder="1" applyAlignment="1" applyProtection="1">
      <alignment horizontal="center" vertical="center" shrinkToFit="1"/>
      <protection locked="0"/>
    </xf>
    <xf numFmtId="0" fontId="18" fillId="4" borderId="53" xfId="12" applyFont="1" applyFill="1" applyBorder="1" applyAlignment="1" applyProtection="1">
      <alignment horizontal="center" vertical="center" wrapText="1"/>
      <protection locked="0"/>
    </xf>
    <xf numFmtId="0" fontId="18" fillId="4" borderId="121" xfId="12" applyFont="1" applyFill="1" applyBorder="1" applyAlignment="1" applyProtection="1">
      <alignment horizontal="center" vertical="center" wrapText="1"/>
      <protection locked="0"/>
    </xf>
    <xf numFmtId="183" fontId="18" fillId="0" borderId="122" xfId="17" applyNumberFormat="1" applyFont="1" applyBorder="1" applyAlignment="1" applyProtection="1">
      <alignment horizontal="right" vertical="center" shrinkToFit="1"/>
      <protection locked="0"/>
    </xf>
    <xf numFmtId="183" fontId="18" fillId="0" borderId="123" xfId="17" applyNumberFormat="1" applyFont="1" applyBorder="1" applyAlignment="1" applyProtection="1">
      <alignment horizontal="right" vertical="center" shrinkToFit="1"/>
      <protection locked="0"/>
    </xf>
    <xf numFmtId="183" fontId="18" fillId="5" borderId="124" xfId="11" applyNumberFormat="1" applyFont="1" applyFill="1" applyBorder="1" applyAlignment="1" applyProtection="1">
      <alignment horizontal="right" vertical="center" shrinkToFit="1"/>
      <protection locked="0"/>
    </xf>
    <xf numFmtId="0" fontId="18" fillId="4" borderId="53" xfId="12" applyFont="1" applyFill="1" applyBorder="1" applyAlignment="1" applyProtection="1">
      <alignment horizontal="center" vertical="center" shrinkToFit="1"/>
      <protection locked="0"/>
    </xf>
    <xf numFmtId="0" fontId="18" fillId="4" borderId="121" xfId="12" applyFont="1" applyFill="1" applyBorder="1" applyAlignment="1" applyProtection="1">
      <alignment horizontal="center" vertical="center" shrinkToFit="1"/>
      <protection locked="0"/>
    </xf>
    <xf numFmtId="183" fontId="18" fillId="0" borderId="125" xfId="17" applyNumberFormat="1" applyFont="1" applyBorder="1" applyAlignment="1" applyProtection="1">
      <alignment horizontal="right" vertical="center" shrinkToFit="1"/>
      <protection locked="0"/>
    </xf>
    <xf numFmtId="0" fontId="18" fillId="4" borderId="13" xfId="12" applyFont="1" applyFill="1" applyBorder="1" applyAlignment="1" applyProtection="1">
      <alignment horizontal="center" vertical="center" shrinkToFit="1"/>
      <protection locked="0"/>
    </xf>
    <xf numFmtId="0" fontId="18" fillId="4" borderId="89" xfId="12" applyFont="1" applyFill="1" applyBorder="1" applyAlignment="1" applyProtection="1">
      <alignment horizontal="center" vertical="center" shrinkToFit="1"/>
      <protection locked="0"/>
    </xf>
    <xf numFmtId="183" fontId="18" fillId="0" borderId="126" xfId="11" applyNumberFormat="1" applyFont="1" applyBorder="1" applyAlignment="1" applyProtection="1">
      <alignment horizontal="right" vertical="center" shrinkToFit="1"/>
      <protection locked="0"/>
    </xf>
    <xf numFmtId="183" fontId="18" fillId="0" borderId="127" xfId="11" applyNumberFormat="1" applyFont="1" applyBorder="1" applyAlignment="1" applyProtection="1">
      <alignment horizontal="right" vertical="center" shrinkToFit="1"/>
      <protection locked="0"/>
    </xf>
    <xf numFmtId="183" fontId="18" fillId="5" borderId="128" xfId="11" applyNumberFormat="1" applyFont="1" applyFill="1" applyBorder="1" applyAlignment="1" applyProtection="1">
      <alignment horizontal="right" vertical="center" shrinkToFit="1"/>
      <protection locked="0"/>
    </xf>
    <xf numFmtId="183" fontId="18" fillId="0" borderId="129" xfId="12" applyNumberFormat="1" applyFont="1" applyBorder="1" applyAlignment="1" applyProtection="1">
      <alignment horizontal="right" vertical="center" shrinkToFit="1"/>
      <protection locked="0"/>
    </xf>
    <xf numFmtId="183" fontId="18" fillId="3" borderId="106" xfId="16" applyNumberFormat="1" applyFont="1" applyFill="1" applyBorder="1" applyAlignment="1" applyProtection="1">
      <alignment horizontal="right" vertical="center" shrinkToFit="1"/>
      <protection locked="0"/>
    </xf>
    <xf numFmtId="0" fontId="18" fillId="4" borderId="93" xfId="12" applyFont="1" applyFill="1" applyBorder="1" applyAlignment="1" applyProtection="1">
      <alignment horizontal="center" vertical="center"/>
      <protection locked="0"/>
    </xf>
    <xf numFmtId="184" fontId="18" fillId="3" borderId="72" xfId="17" applyNumberFormat="1" applyFont="1" applyFill="1" applyBorder="1" applyAlignment="1" applyProtection="1">
      <alignment horizontal="right" vertical="center" shrinkToFit="1"/>
    </xf>
    <xf numFmtId="184" fontId="18" fillId="3" borderId="70" xfId="16" applyNumberFormat="1" applyFont="1" applyFill="1" applyBorder="1" applyAlignment="1" applyProtection="1">
      <alignment horizontal="right" vertical="center" shrinkToFit="1"/>
    </xf>
    <xf numFmtId="183" fontId="18" fillId="3" borderId="130" xfId="17" applyNumberFormat="1" applyFont="1" applyFill="1" applyBorder="1" applyAlignment="1" applyProtection="1">
      <alignment horizontal="right" vertical="center" shrinkToFit="1"/>
    </xf>
    <xf numFmtId="184" fontId="18" fillId="3" borderId="131" xfId="17" applyNumberFormat="1" applyFont="1" applyFill="1" applyBorder="1" applyAlignment="1" applyProtection="1">
      <alignment horizontal="right" vertical="center" shrinkToFit="1"/>
    </xf>
    <xf numFmtId="184" fontId="18" fillId="3" borderId="132" xfId="17" applyNumberFormat="1" applyFont="1" applyFill="1" applyBorder="1" applyAlignment="1" applyProtection="1">
      <alignment horizontal="right" vertical="center" shrinkToFit="1"/>
    </xf>
    <xf numFmtId="184" fontId="18" fillId="3" borderId="133" xfId="17" applyNumberFormat="1" applyFont="1" applyFill="1" applyBorder="1" applyAlignment="1" applyProtection="1">
      <alignment horizontal="right" vertical="center" shrinkToFit="1"/>
    </xf>
    <xf numFmtId="184" fontId="18" fillId="3" borderId="130" xfId="17" applyNumberFormat="1" applyFont="1" applyFill="1" applyBorder="1" applyAlignment="1" applyProtection="1">
      <alignment horizontal="right" vertical="center" shrinkToFit="1"/>
    </xf>
    <xf numFmtId="184" fontId="18" fillId="3" borderId="134" xfId="17" applyNumberFormat="1" applyFont="1" applyFill="1" applyBorder="1" applyAlignment="1" applyProtection="1">
      <alignment horizontal="right" vertical="center" shrinkToFit="1"/>
    </xf>
    <xf numFmtId="184" fontId="18" fillId="3" borderId="23" xfId="17" applyNumberFormat="1" applyFont="1" applyFill="1" applyBorder="1" applyAlignment="1" applyProtection="1">
      <alignment horizontal="right" vertical="center" shrinkToFit="1"/>
    </xf>
    <xf numFmtId="184" fontId="18" fillId="3" borderId="0" xfId="16" applyNumberFormat="1" applyFont="1" applyFill="1" applyBorder="1" applyAlignment="1" applyProtection="1">
      <alignment horizontal="right" vertical="center" shrinkToFit="1"/>
    </xf>
    <xf numFmtId="183" fontId="18" fillId="3" borderId="135" xfId="17" applyNumberFormat="1" applyFont="1" applyFill="1" applyBorder="1" applyAlignment="1" applyProtection="1">
      <alignment horizontal="right" vertical="center" shrinkToFit="1"/>
    </xf>
    <xf numFmtId="184" fontId="18" fillId="3" borderId="136" xfId="17" applyNumberFormat="1" applyFont="1" applyFill="1" applyBorder="1" applyAlignment="1" applyProtection="1">
      <alignment horizontal="right" vertical="center" shrinkToFit="1"/>
    </xf>
    <xf numFmtId="184" fontId="18" fillId="3" borderId="137" xfId="17" applyNumberFormat="1" applyFont="1" applyFill="1" applyBorder="1" applyAlignment="1" applyProtection="1">
      <alignment horizontal="right" vertical="center" shrinkToFit="1"/>
    </xf>
    <xf numFmtId="184" fontId="18" fillId="3" borderId="138" xfId="17" applyNumberFormat="1" applyFont="1" applyFill="1" applyBorder="1" applyAlignment="1" applyProtection="1">
      <alignment horizontal="right" vertical="center" shrinkToFit="1"/>
    </xf>
    <xf numFmtId="184" fontId="18" fillId="3" borderId="135" xfId="17" applyNumberFormat="1" applyFont="1" applyFill="1" applyBorder="1" applyAlignment="1" applyProtection="1">
      <alignment horizontal="right" vertical="center" shrinkToFit="1"/>
    </xf>
    <xf numFmtId="184" fontId="18" fillId="3" borderId="139" xfId="17" applyNumberFormat="1" applyFont="1" applyFill="1" applyBorder="1" applyAlignment="1" applyProtection="1">
      <alignment horizontal="right" vertical="center" shrinkToFit="1"/>
    </xf>
    <xf numFmtId="0" fontId="18" fillId="3" borderId="59" xfId="12" applyFont="1" applyFill="1" applyBorder="1" applyAlignment="1" applyProtection="1">
      <alignment horizontal="center" vertical="center"/>
    </xf>
    <xf numFmtId="0" fontId="18" fillId="3" borderId="51" xfId="12" applyFont="1" applyFill="1" applyBorder="1" applyAlignment="1" applyProtection="1">
      <alignment horizontal="center" vertical="center"/>
    </xf>
    <xf numFmtId="184" fontId="18" fillId="3" borderId="54" xfId="17" applyNumberFormat="1" applyFont="1" applyFill="1" applyBorder="1" applyAlignment="1" applyProtection="1">
      <alignment horizontal="right" vertical="center" shrinkToFit="1"/>
    </xf>
    <xf numFmtId="184" fontId="18" fillId="3" borderId="58" xfId="16" applyNumberFormat="1" applyFont="1" applyFill="1" applyBorder="1" applyAlignment="1" applyProtection="1">
      <alignment horizontal="right" vertical="center" shrinkToFit="1"/>
    </xf>
    <xf numFmtId="183" fontId="18" fillId="3" borderId="140" xfId="17" applyNumberFormat="1" applyFont="1" applyFill="1" applyBorder="1" applyAlignment="1" applyProtection="1">
      <alignment horizontal="right" vertical="center" shrinkToFit="1"/>
    </xf>
    <xf numFmtId="184" fontId="18" fillId="3" borderId="141" xfId="17" applyNumberFormat="1" applyFont="1" applyFill="1" applyBorder="1" applyAlignment="1" applyProtection="1">
      <alignment horizontal="right" vertical="center" shrinkToFit="1"/>
    </xf>
    <xf numFmtId="184" fontId="18" fillId="3" borderId="142" xfId="17" applyNumberFormat="1" applyFont="1" applyFill="1" applyBorder="1" applyAlignment="1" applyProtection="1">
      <alignment horizontal="right" vertical="center" shrinkToFit="1"/>
    </xf>
    <xf numFmtId="184" fontId="18" fillId="3" borderId="143" xfId="17" applyNumberFormat="1" applyFont="1" applyFill="1" applyBorder="1" applyAlignment="1" applyProtection="1">
      <alignment horizontal="right" vertical="center" shrinkToFit="1"/>
    </xf>
    <xf numFmtId="184" fontId="18" fillId="3" borderId="140" xfId="17" applyNumberFormat="1" applyFont="1" applyFill="1" applyBorder="1" applyAlignment="1" applyProtection="1">
      <alignment horizontal="right" vertical="center" shrinkToFit="1"/>
    </xf>
    <xf numFmtId="184" fontId="18" fillId="3" borderId="144" xfId="17" applyNumberFormat="1" applyFont="1" applyFill="1" applyBorder="1" applyAlignment="1" applyProtection="1">
      <alignment horizontal="right" vertical="center" shrinkToFit="1"/>
    </xf>
    <xf numFmtId="0" fontId="18" fillId="0" borderId="100" xfId="11" applyNumberFormat="1" applyFont="1" applyBorder="1" applyAlignment="1" applyProtection="1">
      <alignment horizontal="left" vertical="center" shrinkToFit="1"/>
      <protection locked="0"/>
    </xf>
    <xf numFmtId="0" fontId="18" fillId="0" borderId="101" xfId="11" applyNumberFormat="1" applyFont="1" applyBorder="1" applyAlignment="1" applyProtection="1">
      <alignment horizontal="left" vertical="center" shrinkToFit="1"/>
      <protection locked="0"/>
    </xf>
    <xf numFmtId="0" fontId="18" fillId="0" borderId="102" xfId="11" applyNumberFormat="1" applyFont="1" applyBorder="1" applyAlignment="1" applyProtection="1">
      <alignment horizontal="left" vertical="center" shrinkToFit="1"/>
      <protection locked="0"/>
    </xf>
    <xf numFmtId="0" fontId="18" fillId="5" borderId="103" xfId="11" applyNumberFormat="1" applyFont="1" applyFill="1" applyBorder="1" applyAlignment="1" applyProtection="1">
      <alignment horizontal="left" vertical="center" shrinkToFit="1"/>
      <protection locked="0"/>
    </xf>
    <xf numFmtId="0" fontId="18" fillId="3" borderId="12" xfId="12" applyFont="1" applyFill="1" applyBorder="1" applyAlignment="1" applyProtection="1">
      <alignment horizontal="center" vertical="top"/>
    </xf>
    <xf numFmtId="0" fontId="18" fillId="3" borderId="8" xfId="12" applyFont="1" applyFill="1" applyBorder="1" applyAlignment="1" applyProtection="1">
      <alignment horizontal="center" vertical="top"/>
    </xf>
    <xf numFmtId="0" fontId="18" fillId="3" borderId="56" xfId="12" applyFont="1" applyFill="1" applyBorder="1" applyAlignment="1" applyProtection="1">
      <alignment horizontal="center" vertical="top"/>
    </xf>
    <xf numFmtId="0" fontId="18" fillId="3" borderId="12" xfId="12" applyFont="1" applyFill="1" applyBorder="1" applyAlignment="1" applyProtection="1">
      <alignment horizontal="center" vertical="top" wrapText="1"/>
    </xf>
    <xf numFmtId="0" fontId="18" fillId="3" borderId="8" xfId="12" applyFont="1" applyFill="1" applyBorder="1" applyAlignment="1" applyProtection="1">
      <alignment horizontal="center" vertical="top" wrapText="1"/>
    </xf>
    <xf numFmtId="0" fontId="18" fillId="3" borderId="56" xfId="12" applyFont="1" applyFill="1" applyBorder="1" applyAlignment="1" applyProtection="1">
      <alignment horizontal="center" vertical="top" wrapText="1"/>
    </xf>
    <xf numFmtId="0" fontId="18" fillId="3" borderId="61" xfId="12" applyFont="1" applyFill="1" applyBorder="1" applyAlignment="1" applyProtection="1">
      <alignment horizontal="left" vertical="center" wrapText="1"/>
    </xf>
    <xf numFmtId="0" fontId="18" fillId="3" borderId="12" xfId="12" applyFont="1" applyFill="1" applyBorder="1" applyAlignment="1" applyProtection="1">
      <alignment vertical="center"/>
    </xf>
    <xf numFmtId="0" fontId="18" fillId="3" borderId="0" xfId="12" applyFont="1" applyFill="1" applyAlignment="1" applyProtection="1">
      <alignment vertical="center"/>
    </xf>
    <xf numFmtId="0" fontId="16" fillId="3" borderId="8" xfId="12" applyFont="1" applyFill="1" applyBorder="1" applyAlignment="1" applyProtection="1">
      <alignment vertical="center"/>
    </xf>
    <xf numFmtId="0" fontId="16" fillId="3" borderId="0" xfId="12" applyFont="1" applyFill="1" applyAlignment="1" applyProtection="1">
      <alignment vertical="center"/>
    </xf>
    <xf numFmtId="0" fontId="16" fillId="3" borderId="0" xfId="12" applyFont="1" applyFill="1" applyBorder="1" applyAlignment="1" applyProtection="1">
      <alignment vertical="center"/>
    </xf>
    <xf numFmtId="0" fontId="18" fillId="3" borderId="23" xfId="12" applyFont="1" applyFill="1" applyBorder="1" applyAlignment="1" applyProtection="1">
      <alignment horizontal="center" vertical="top"/>
    </xf>
    <xf numFmtId="0" fontId="18" fillId="3" borderId="0" xfId="12" applyFont="1" applyFill="1" applyBorder="1" applyAlignment="1" applyProtection="1">
      <alignment horizontal="center" vertical="top"/>
    </xf>
    <xf numFmtId="0" fontId="18" fillId="3" borderId="34" xfId="12" applyFont="1" applyFill="1" applyBorder="1" applyAlignment="1" applyProtection="1">
      <alignment horizontal="center" vertical="top"/>
    </xf>
    <xf numFmtId="0" fontId="18" fillId="3" borderId="23" xfId="12" applyFont="1" applyFill="1" applyBorder="1" applyAlignment="1" applyProtection="1">
      <alignment horizontal="center" vertical="top" wrapText="1"/>
    </xf>
    <xf numFmtId="0" fontId="18" fillId="3" borderId="0" xfId="12" applyFont="1" applyFill="1" applyBorder="1" applyAlignment="1" applyProtection="1">
      <alignment horizontal="center" vertical="top" wrapText="1"/>
    </xf>
    <xf numFmtId="0" fontId="18" fillId="3" borderId="34" xfId="12" applyFont="1" applyFill="1" applyBorder="1" applyAlignment="1" applyProtection="1">
      <alignment horizontal="center" vertical="top" wrapText="1"/>
    </xf>
    <xf numFmtId="0" fontId="18" fillId="3" borderId="36" xfId="12" applyFont="1" applyFill="1" applyBorder="1" applyAlignment="1" applyProtection="1">
      <alignment horizontal="left" vertical="center"/>
    </xf>
    <xf numFmtId="0" fontId="18" fillId="3" borderId="11" xfId="12" applyFont="1" applyFill="1" applyBorder="1" applyAlignment="1" applyProtection="1">
      <alignment horizontal="center" vertical="center"/>
    </xf>
    <xf numFmtId="0" fontId="18" fillId="3" borderId="8" xfId="12" applyFont="1" applyFill="1" applyBorder="1" applyProtection="1">
      <alignment vertical="center"/>
    </xf>
    <xf numFmtId="0" fontId="18" fillId="3" borderId="9" xfId="12" applyFont="1" applyFill="1" applyBorder="1" applyProtection="1">
      <alignment vertical="center"/>
    </xf>
    <xf numFmtId="0" fontId="16" fillId="3" borderId="0" xfId="12" applyFont="1" applyFill="1" applyProtection="1">
      <alignment vertical="center"/>
    </xf>
    <xf numFmtId="0" fontId="18" fillId="0" borderId="145" xfId="11" applyNumberFormat="1" applyFont="1" applyBorder="1" applyAlignment="1" applyProtection="1">
      <alignment horizontal="left" vertical="center" shrinkToFit="1"/>
      <protection locked="0"/>
    </xf>
    <xf numFmtId="0" fontId="18" fillId="0" borderId="146" xfId="11" applyNumberFormat="1" applyFont="1" applyBorder="1" applyAlignment="1" applyProtection="1">
      <alignment horizontal="left" vertical="center" shrinkToFit="1"/>
      <protection locked="0"/>
    </xf>
    <xf numFmtId="0" fontId="18" fillId="0" borderId="147" xfId="11" applyNumberFormat="1" applyFont="1" applyBorder="1" applyAlignment="1" applyProtection="1">
      <alignment horizontal="left" vertical="center" shrinkToFit="1"/>
      <protection locked="0"/>
    </xf>
    <xf numFmtId="0" fontId="18" fillId="5" borderId="124" xfId="11" applyNumberFormat="1" applyFont="1" applyFill="1" applyBorder="1" applyAlignment="1" applyProtection="1">
      <alignment horizontal="left" vertical="center" shrinkToFit="1"/>
      <protection locked="0"/>
    </xf>
    <xf numFmtId="0" fontId="18" fillId="3" borderId="16" xfId="12" applyFont="1" applyFill="1" applyBorder="1" applyAlignment="1" applyProtection="1">
      <alignment horizontal="center" vertical="top" wrapText="1"/>
    </xf>
    <xf numFmtId="0" fontId="18" fillId="3" borderId="14" xfId="12" applyFont="1" applyFill="1" applyBorder="1" applyAlignment="1" applyProtection="1">
      <alignment horizontal="center" vertical="top" wrapText="1"/>
    </xf>
    <xf numFmtId="0" fontId="18" fillId="3" borderId="22" xfId="12" applyFont="1" applyFill="1" applyBorder="1" applyAlignment="1" applyProtection="1">
      <alignment horizontal="center" vertical="center"/>
    </xf>
    <xf numFmtId="0" fontId="18" fillId="3" borderId="20" xfId="12" applyFont="1" applyFill="1" applyBorder="1" applyProtection="1">
      <alignment vertical="center"/>
    </xf>
    <xf numFmtId="0" fontId="18" fillId="0" borderId="22" xfId="12" applyFont="1" applyBorder="1" applyAlignment="1" applyProtection="1">
      <alignment horizontal="center" vertical="center"/>
      <protection locked="0"/>
    </xf>
    <xf numFmtId="183" fontId="18" fillId="5" borderId="61" xfId="11" applyNumberFormat="1" applyFont="1" applyFill="1" applyBorder="1" applyAlignment="1" applyProtection="1">
      <alignment horizontal="right" vertical="center" shrinkToFit="1"/>
      <protection locked="0"/>
    </xf>
    <xf numFmtId="184" fontId="18" fillId="0" borderId="104" xfId="12" applyNumberFormat="1" applyFont="1" applyBorder="1" applyAlignment="1" applyProtection="1">
      <alignment horizontal="right" vertical="center" shrinkToFit="1"/>
      <protection locked="0"/>
    </xf>
    <xf numFmtId="184" fontId="18" fillId="0" borderId="101" xfId="12" applyNumberFormat="1" applyFont="1" applyBorder="1" applyAlignment="1" applyProtection="1">
      <alignment horizontal="right" vertical="center" shrinkToFit="1"/>
      <protection locked="0"/>
    </xf>
    <xf numFmtId="184" fontId="18" fillId="3" borderId="101" xfId="16" applyNumberFormat="1" applyFont="1" applyFill="1" applyBorder="1" applyAlignment="1" applyProtection="1">
      <alignment horizontal="right" vertical="center" shrinkToFit="1"/>
      <protection locked="0"/>
    </xf>
    <xf numFmtId="184" fontId="18" fillId="5" borderId="105" xfId="12" applyNumberFormat="1" applyFont="1" applyFill="1" applyBorder="1" applyAlignment="1" applyProtection="1">
      <alignment horizontal="right" vertical="center" shrinkToFit="1"/>
      <protection locked="0"/>
    </xf>
    <xf numFmtId="0" fontId="18" fillId="3" borderId="102" xfId="12" applyNumberFormat="1" applyFont="1" applyFill="1" applyBorder="1" applyAlignment="1" applyProtection="1">
      <alignment horizontal="left" vertical="center" shrinkToFit="1"/>
      <protection locked="0"/>
    </xf>
    <xf numFmtId="183" fontId="18" fillId="3" borderId="0" xfId="12" applyNumberFormat="1" applyFont="1" applyFill="1" applyBorder="1" applyAlignment="1" applyProtection="1">
      <alignment horizontal="left" vertical="center" shrinkToFit="1"/>
    </xf>
    <xf numFmtId="0" fontId="18" fillId="3" borderId="30" xfId="12" applyFont="1" applyFill="1" applyBorder="1" applyProtection="1">
      <alignment vertical="center"/>
    </xf>
    <xf numFmtId="0" fontId="18" fillId="3" borderId="42" xfId="12" applyFont="1" applyFill="1" applyBorder="1" applyProtection="1">
      <alignment vertical="center"/>
    </xf>
    <xf numFmtId="0" fontId="18" fillId="3" borderId="31" xfId="12" applyFont="1" applyFill="1" applyBorder="1" applyProtection="1">
      <alignment vertical="center"/>
    </xf>
    <xf numFmtId="0" fontId="18" fillId="3" borderId="35" xfId="12" applyFont="1" applyFill="1" applyBorder="1" applyProtection="1">
      <alignment vertical="center"/>
    </xf>
    <xf numFmtId="183" fontId="18" fillId="5" borderId="36" xfId="11" applyNumberFormat="1" applyFont="1" applyFill="1" applyBorder="1" applyAlignment="1" applyProtection="1">
      <alignment horizontal="right" vertical="center" shrinkToFit="1"/>
      <protection locked="0"/>
    </xf>
    <xf numFmtId="0" fontId="18" fillId="0" borderId="50" xfId="12" applyFont="1" applyBorder="1" applyAlignment="1" applyProtection="1">
      <alignment horizontal="center" vertical="center"/>
      <protection locked="0"/>
    </xf>
    <xf numFmtId="183" fontId="18" fillId="5" borderId="52" xfId="11" applyNumberFormat="1" applyFont="1" applyFill="1" applyBorder="1" applyAlignment="1" applyProtection="1">
      <alignment horizontal="right" vertical="center" shrinkToFit="1"/>
      <protection locked="0"/>
    </xf>
    <xf numFmtId="0" fontId="18" fillId="3" borderId="147" xfId="12" applyNumberFormat="1" applyFont="1" applyFill="1" applyBorder="1" applyAlignment="1" applyProtection="1">
      <alignment horizontal="left" vertical="center" shrinkToFit="1"/>
      <protection locked="0"/>
    </xf>
    <xf numFmtId="0" fontId="16" fillId="3" borderId="0" xfId="12" applyFont="1" applyFill="1" applyBorder="1" applyProtection="1">
      <alignment vertical="center"/>
    </xf>
    <xf numFmtId="0" fontId="18" fillId="0" borderId="104" xfId="12" applyFont="1" applyBorder="1" applyAlignment="1" applyProtection="1">
      <alignment horizontal="left" vertical="center" shrinkToFit="1"/>
      <protection locked="0"/>
    </xf>
    <xf numFmtId="0" fontId="18" fillId="3" borderId="41" xfId="12" applyFont="1" applyFill="1" applyBorder="1" applyAlignment="1" applyProtection="1">
      <alignment horizontal="center" vertical="center"/>
    </xf>
    <xf numFmtId="0" fontId="18" fillId="3" borderId="17" xfId="12" applyFont="1" applyFill="1" applyBorder="1" applyProtection="1">
      <alignment vertical="center"/>
    </xf>
    <xf numFmtId="0" fontId="18" fillId="3" borderId="39" xfId="12" applyFont="1" applyFill="1" applyBorder="1" applyAlignment="1" applyProtection="1">
      <alignment horizontal="center" vertical="center"/>
    </xf>
    <xf numFmtId="185" fontId="18" fillId="3" borderId="30" xfId="17" applyNumberFormat="1" applyFont="1" applyFill="1" applyBorder="1" applyAlignment="1" applyProtection="1">
      <alignment horizontal="right" vertical="center" shrinkToFit="1"/>
    </xf>
    <xf numFmtId="185" fontId="18" fillId="3" borderId="42" xfId="17" applyNumberFormat="1" applyFont="1" applyFill="1" applyBorder="1" applyAlignment="1" applyProtection="1">
      <alignment horizontal="right" vertical="center" shrinkToFit="1"/>
    </xf>
    <xf numFmtId="186" fontId="18" fillId="3" borderId="42" xfId="17" applyNumberFormat="1" applyFont="1" applyFill="1" applyBorder="1" applyAlignment="1" applyProtection="1">
      <alignment horizontal="right" vertical="center" shrinkToFit="1"/>
    </xf>
    <xf numFmtId="186" fontId="18" fillId="3" borderId="43" xfId="17" applyNumberFormat="1" applyFont="1" applyFill="1" applyBorder="1" applyAlignment="1" applyProtection="1">
      <alignment horizontal="right" vertical="center" shrinkToFit="1"/>
    </xf>
    <xf numFmtId="185" fontId="18" fillId="3" borderId="23" xfId="17" applyNumberFormat="1" applyFont="1" applyFill="1" applyBorder="1" applyAlignment="1" applyProtection="1">
      <alignment horizontal="right" vertical="center" shrinkToFit="1"/>
    </xf>
    <xf numFmtId="185" fontId="18" fillId="3" borderId="0" xfId="17" applyNumberFormat="1" applyFont="1" applyFill="1" applyBorder="1" applyAlignment="1" applyProtection="1">
      <alignment horizontal="right" vertical="center" shrinkToFit="1"/>
    </xf>
    <xf numFmtId="186" fontId="18" fillId="3" borderId="0" xfId="17" applyNumberFormat="1" applyFont="1" applyFill="1" applyBorder="1" applyAlignment="1" applyProtection="1">
      <alignment horizontal="right" vertical="center" shrinkToFit="1"/>
    </xf>
    <xf numFmtId="186" fontId="18" fillId="3" borderId="20" xfId="17" applyNumberFormat="1" applyFont="1" applyFill="1" applyBorder="1" applyAlignment="1" applyProtection="1">
      <alignment horizontal="right" vertical="center" shrinkToFit="1"/>
    </xf>
    <xf numFmtId="0" fontId="18" fillId="0" borderId="125" xfId="12" applyFont="1" applyBorder="1" applyAlignment="1" applyProtection="1">
      <alignment horizontal="left" vertical="center" shrinkToFit="1"/>
      <protection locked="0"/>
    </xf>
    <xf numFmtId="0" fontId="18" fillId="0" borderId="11" xfId="12" applyFont="1" applyBorder="1" applyAlignment="1" applyProtection="1">
      <alignment horizontal="center" vertical="center" shrinkToFit="1"/>
      <protection locked="0"/>
    </xf>
    <xf numFmtId="185" fontId="18" fillId="3" borderId="16" xfId="17" applyNumberFormat="1" applyFont="1" applyFill="1" applyBorder="1" applyAlignment="1" applyProtection="1">
      <alignment horizontal="right" vertical="center" shrinkToFit="1"/>
    </xf>
    <xf numFmtId="185" fontId="18" fillId="3" borderId="14" xfId="17" applyNumberFormat="1" applyFont="1" applyFill="1" applyBorder="1" applyAlignment="1" applyProtection="1">
      <alignment horizontal="right" vertical="center" shrinkToFit="1"/>
    </xf>
    <xf numFmtId="186" fontId="18" fillId="3" borderId="14" xfId="17" applyNumberFormat="1" applyFont="1" applyFill="1" applyBorder="1" applyAlignment="1" applyProtection="1">
      <alignment horizontal="right" vertical="center" shrinkToFit="1"/>
    </xf>
    <xf numFmtId="186" fontId="18" fillId="3" borderId="17" xfId="17" applyNumberFormat="1" applyFont="1" applyFill="1" applyBorder="1" applyAlignment="1" applyProtection="1">
      <alignment horizontal="right" vertical="center" shrinkToFit="1"/>
    </xf>
    <xf numFmtId="0" fontId="16" fillId="3" borderId="0" xfId="12" applyFont="1" applyFill="1" applyBorder="1" applyAlignment="1" applyProtection="1">
      <alignment horizontal="center" vertical="center"/>
    </xf>
    <xf numFmtId="0" fontId="19" fillId="3" borderId="37" xfId="12" applyFont="1" applyFill="1" applyBorder="1" applyAlignment="1" applyProtection="1">
      <alignment horizontal="center" vertical="center"/>
    </xf>
    <xf numFmtId="0" fontId="18" fillId="3" borderId="38" xfId="12" applyFont="1" applyFill="1" applyBorder="1" applyAlignment="1" applyProtection="1">
      <alignment horizontal="left" vertical="center"/>
    </xf>
    <xf numFmtId="0" fontId="18" fillId="3" borderId="19" xfId="12" applyFont="1" applyFill="1" applyBorder="1" applyAlignment="1" applyProtection="1">
      <alignment horizontal="left" vertical="center" wrapText="1"/>
    </xf>
    <xf numFmtId="0" fontId="18" fillId="3" borderId="0" xfId="16" applyFont="1" applyFill="1" applyAlignment="1" applyProtection="1">
      <alignment horizontal="left" vertical="center"/>
    </xf>
    <xf numFmtId="183" fontId="18" fillId="3" borderId="148" xfId="17" applyNumberFormat="1" applyFont="1" applyFill="1" applyBorder="1" applyAlignment="1" applyProtection="1">
      <alignment horizontal="right" vertical="center" shrinkToFit="1"/>
    </xf>
    <xf numFmtId="183" fontId="18" fillId="3" borderId="149" xfId="17" applyNumberFormat="1" applyFont="1" applyFill="1" applyBorder="1" applyAlignment="1" applyProtection="1">
      <alignment horizontal="right" vertical="center" shrinkToFit="1"/>
    </xf>
    <xf numFmtId="183" fontId="18" fillId="3" borderId="150" xfId="17" applyNumberFormat="1" applyFont="1" applyFill="1" applyBorder="1" applyAlignment="1" applyProtection="1">
      <alignment horizontal="right" vertical="center" shrinkToFit="1"/>
    </xf>
    <xf numFmtId="183" fontId="18" fillId="3" borderId="151" xfId="17" applyNumberFormat="1" applyFont="1" applyFill="1" applyBorder="1" applyAlignment="1" applyProtection="1">
      <alignment horizontal="right" vertical="center" shrinkToFit="1"/>
    </xf>
    <xf numFmtId="184" fontId="18" fillId="3" borderId="97" xfId="17" applyNumberFormat="1" applyFont="1" applyFill="1" applyBorder="1" applyAlignment="1" applyProtection="1">
      <alignment horizontal="right" vertical="center" shrinkToFit="1"/>
    </xf>
    <xf numFmtId="0" fontId="18" fillId="0" borderId="152" xfId="11" applyFont="1" applyBorder="1" applyAlignment="1" applyProtection="1">
      <alignment horizontal="center" vertical="center" shrinkToFit="1"/>
      <protection locked="0"/>
    </xf>
    <xf numFmtId="0" fontId="18" fillId="0" borderId="153" xfId="11" applyFont="1" applyBorder="1" applyAlignment="1" applyProtection="1">
      <alignment horizontal="center" vertical="center" shrinkToFit="1"/>
      <protection locked="0"/>
    </xf>
    <xf numFmtId="0" fontId="18" fillId="3" borderId="153" xfId="12" applyFont="1" applyFill="1" applyBorder="1" applyAlignment="1" applyProtection="1">
      <alignment horizontal="center" vertical="center" shrinkToFit="1"/>
      <protection locked="0"/>
    </xf>
    <xf numFmtId="183" fontId="18" fillId="3" borderId="68" xfId="17" applyNumberFormat="1" applyFont="1" applyFill="1" applyBorder="1" applyAlignment="1" applyProtection="1">
      <alignment horizontal="right" vertical="center" shrinkToFit="1"/>
    </xf>
    <xf numFmtId="183" fontId="18" fillId="3" borderId="69" xfId="17" applyNumberFormat="1" applyFont="1" applyFill="1" applyBorder="1" applyAlignment="1" applyProtection="1">
      <alignment horizontal="right" vertical="center" shrinkToFit="1"/>
    </xf>
    <xf numFmtId="183" fontId="18" fillId="3" borderId="71" xfId="17" applyNumberFormat="1" applyFont="1" applyFill="1" applyBorder="1" applyAlignment="1" applyProtection="1">
      <alignment horizontal="right" vertical="center" shrinkToFit="1"/>
    </xf>
    <xf numFmtId="183" fontId="18" fillId="3" borderId="154" xfId="17" applyNumberFormat="1" applyFont="1" applyFill="1" applyBorder="1" applyAlignment="1" applyProtection="1">
      <alignment horizontal="right" vertical="center" shrinkToFit="1"/>
    </xf>
    <xf numFmtId="184" fontId="18" fillId="3" borderId="103" xfId="17" applyNumberFormat="1" applyFont="1" applyFill="1" applyBorder="1" applyAlignment="1" applyProtection="1">
      <alignment horizontal="right" vertical="center" shrinkToFit="1"/>
    </xf>
    <xf numFmtId="0" fontId="18" fillId="3" borderId="84" xfId="12" applyFont="1" applyFill="1" applyBorder="1" applyAlignment="1" applyProtection="1">
      <alignment horizontal="left" vertical="center" shrinkToFit="1"/>
      <protection locked="0"/>
    </xf>
    <xf numFmtId="0" fontId="18" fillId="3" borderId="87" xfId="12" applyFont="1" applyFill="1" applyBorder="1" applyAlignment="1" applyProtection="1">
      <alignment horizontal="left" vertical="center" shrinkToFit="1"/>
      <protection locked="0"/>
    </xf>
    <xf numFmtId="186" fontId="18" fillId="3" borderId="155" xfId="17" applyNumberFormat="1" applyFont="1" applyFill="1" applyBorder="1" applyAlignment="1" applyProtection="1">
      <alignment horizontal="right" vertical="center" shrinkToFit="1"/>
    </xf>
    <xf numFmtId="185" fontId="18" fillId="3" borderId="0" xfId="17" applyNumberFormat="1" applyFont="1" applyFill="1" applyAlignment="1" applyProtection="1">
      <alignment horizontal="right" vertical="center" shrinkToFit="1"/>
    </xf>
    <xf numFmtId="186" fontId="18" fillId="3" borderId="156" xfId="17" applyNumberFormat="1" applyFont="1" applyFill="1" applyBorder="1" applyAlignment="1" applyProtection="1">
      <alignment horizontal="right" vertical="center" shrinkToFit="1"/>
    </xf>
    <xf numFmtId="186" fontId="18" fillId="3" borderId="0" xfId="17" applyNumberFormat="1" applyFont="1" applyFill="1" applyAlignment="1" applyProtection="1">
      <alignment horizontal="right" vertical="center" shrinkToFit="1"/>
    </xf>
    <xf numFmtId="0" fontId="18" fillId="3" borderId="50" xfId="12" applyFont="1" applyFill="1" applyBorder="1" applyAlignment="1" applyProtection="1">
      <alignment horizontal="center" vertical="center"/>
    </xf>
    <xf numFmtId="185" fontId="18" fillId="3" borderId="54" xfId="17" applyNumberFormat="1" applyFont="1" applyFill="1" applyBorder="1" applyAlignment="1" applyProtection="1">
      <alignment horizontal="right" vertical="center" shrinkToFit="1"/>
    </xf>
    <xf numFmtId="185" fontId="18" fillId="3" borderId="58" xfId="17" applyNumberFormat="1" applyFont="1" applyFill="1" applyBorder="1" applyAlignment="1" applyProtection="1">
      <alignment horizontal="right" vertical="center" shrinkToFit="1"/>
    </xf>
    <xf numFmtId="186" fontId="18" fillId="3" borderId="58" xfId="17" applyNumberFormat="1" applyFont="1" applyFill="1" applyBorder="1" applyAlignment="1" applyProtection="1">
      <alignment horizontal="right" vertical="center" shrinkToFit="1"/>
    </xf>
    <xf numFmtId="186" fontId="18" fillId="3" borderId="157" xfId="17" applyNumberFormat="1" applyFont="1" applyFill="1" applyBorder="1" applyAlignment="1" applyProtection="1">
      <alignment horizontal="right" vertical="center" shrinkToFit="1"/>
    </xf>
    <xf numFmtId="0" fontId="18" fillId="3" borderId="0" xfId="12" applyFont="1" applyFill="1" applyBorder="1" applyAlignment="1" applyProtection="1">
      <alignment horizontal="center" vertical="center"/>
    </xf>
    <xf numFmtId="0" fontId="18" fillId="3" borderId="74" xfId="12" applyFont="1" applyFill="1" applyBorder="1" applyAlignment="1" applyProtection="1">
      <alignment horizontal="center" vertical="center"/>
    </xf>
    <xf numFmtId="184" fontId="18" fillId="3" borderId="158" xfId="17" applyNumberFormat="1" applyFont="1" applyFill="1" applyBorder="1" applyAlignment="1" applyProtection="1">
      <alignment horizontal="right" vertical="center" shrinkToFit="1"/>
    </xf>
    <xf numFmtId="184" fontId="18" fillId="3" borderId="75" xfId="17" applyNumberFormat="1" applyFont="1" applyFill="1" applyBorder="1" applyAlignment="1" applyProtection="1">
      <alignment horizontal="right" vertical="center" shrinkToFit="1"/>
    </xf>
    <xf numFmtId="184" fontId="18" fillId="3" borderId="159" xfId="17" applyNumberFormat="1" applyFont="1" applyFill="1" applyBorder="1" applyAlignment="1" applyProtection="1">
      <alignment horizontal="right" vertical="center" shrinkToFit="1"/>
    </xf>
    <xf numFmtId="0" fontId="18" fillId="3" borderId="91" xfId="12" applyFont="1" applyFill="1" applyBorder="1" applyAlignment="1" applyProtection="1">
      <alignment horizontal="left" vertical="center" shrinkToFit="1"/>
      <protection locked="0"/>
    </xf>
    <xf numFmtId="184" fontId="18" fillId="3" borderId="27" xfId="17" applyNumberFormat="1" applyFont="1" applyFill="1" applyBorder="1" applyAlignment="1" applyProtection="1">
      <alignment horizontal="right" vertical="center" shrinkToFit="1"/>
    </xf>
    <xf numFmtId="184" fontId="18" fillId="3" borderId="25" xfId="17" applyNumberFormat="1" applyFont="1" applyFill="1" applyBorder="1" applyAlignment="1" applyProtection="1">
      <alignment horizontal="right" vertical="center" shrinkToFit="1"/>
    </xf>
    <xf numFmtId="184" fontId="18" fillId="3" borderId="26" xfId="17" applyNumberFormat="1" applyFont="1" applyFill="1" applyBorder="1" applyAlignment="1" applyProtection="1">
      <alignment horizontal="right" vertical="center" shrinkToFit="1"/>
    </xf>
    <xf numFmtId="183" fontId="18" fillId="0" borderId="83" xfId="11" applyNumberFormat="1" applyFont="1" applyBorder="1" applyAlignment="1" applyProtection="1">
      <alignment horizontal="right" vertical="center" shrinkToFit="1"/>
      <protection locked="0"/>
    </xf>
    <xf numFmtId="183" fontId="18" fillId="3" borderId="84" xfId="12" applyNumberFormat="1" applyFont="1" applyFill="1" applyBorder="1" applyAlignment="1" applyProtection="1">
      <alignment horizontal="right" vertical="center" shrinkToFit="1"/>
      <protection locked="0"/>
    </xf>
    <xf numFmtId="183" fontId="18" fillId="5" borderId="160" xfId="12" applyNumberFormat="1" applyFont="1" applyFill="1" applyBorder="1" applyAlignment="1" applyProtection="1">
      <alignment horizontal="right" vertical="center" shrinkToFit="1"/>
      <protection locked="0"/>
    </xf>
    <xf numFmtId="183" fontId="18" fillId="0" borderId="86" xfId="11" applyNumberFormat="1" applyFont="1" applyBorder="1" applyAlignment="1" applyProtection="1">
      <alignment horizontal="right" vertical="center" shrinkToFit="1"/>
      <protection locked="0"/>
    </xf>
    <xf numFmtId="183" fontId="18" fillId="3" borderId="87" xfId="12" applyNumberFormat="1" applyFont="1" applyFill="1" applyBorder="1" applyAlignment="1" applyProtection="1">
      <alignment horizontal="right" vertical="center" shrinkToFit="1"/>
      <protection locked="0"/>
    </xf>
    <xf numFmtId="183" fontId="18" fillId="5" borderId="161" xfId="12" applyNumberFormat="1" applyFont="1" applyFill="1" applyBorder="1" applyAlignment="1" applyProtection="1">
      <alignment horizontal="right" vertical="center" shrinkToFit="1"/>
      <protection locked="0"/>
    </xf>
    <xf numFmtId="184" fontId="18" fillId="3" borderId="162" xfId="17" applyNumberFormat="1" applyFont="1" applyFill="1" applyBorder="1" applyAlignment="1" applyProtection="1">
      <alignment horizontal="right" vertical="center" shrinkToFit="1"/>
    </xf>
    <xf numFmtId="184" fontId="18" fillId="3" borderId="163" xfId="17" applyNumberFormat="1" applyFont="1" applyFill="1" applyBorder="1" applyAlignment="1" applyProtection="1">
      <alignment horizontal="right" vertical="center" shrinkToFit="1"/>
    </xf>
    <xf numFmtId="0" fontId="18" fillId="3" borderId="58" xfId="12" applyFont="1" applyFill="1" applyBorder="1" applyAlignment="1" applyProtection="1">
      <alignment vertical="center"/>
    </xf>
    <xf numFmtId="0" fontId="18" fillId="3" borderId="30" xfId="12" applyFont="1" applyFill="1" applyBorder="1" applyAlignment="1" applyProtection="1">
      <alignment horizontal="center" vertical="center" textRotation="255" wrapText="1"/>
    </xf>
    <xf numFmtId="0" fontId="18" fillId="3" borderId="42" xfId="12" applyFont="1" applyFill="1" applyBorder="1" applyAlignment="1" applyProtection="1">
      <alignment horizontal="center" vertical="center" textRotation="255" wrapText="1"/>
    </xf>
    <xf numFmtId="0" fontId="18" fillId="3" borderId="31" xfId="12" applyFont="1" applyFill="1" applyBorder="1" applyAlignment="1" applyProtection="1">
      <alignment horizontal="center" vertical="center" textRotation="255" wrapText="1"/>
    </xf>
    <xf numFmtId="0" fontId="18" fillId="3" borderId="30" xfId="12" applyFont="1" applyFill="1" applyBorder="1" applyAlignment="1" applyProtection="1">
      <alignment horizontal="center" vertical="center" wrapText="1"/>
    </xf>
    <xf numFmtId="0" fontId="18" fillId="3" borderId="42" xfId="12" applyFont="1" applyFill="1" applyBorder="1" applyAlignment="1" applyProtection="1">
      <alignment horizontal="center" vertical="center" wrapText="1"/>
    </xf>
    <xf numFmtId="0" fontId="18" fillId="3" borderId="34" xfId="12" applyFont="1" applyFill="1" applyBorder="1" applyAlignment="1" applyProtection="1">
      <alignment horizontal="center" vertical="center" wrapText="1"/>
    </xf>
    <xf numFmtId="0" fontId="18" fillId="3" borderId="12" xfId="12" applyFont="1" applyFill="1" applyBorder="1" applyAlignment="1" applyProtection="1">
      <alignment horizontal="center" vertical="center" wrapText="1"/>
    </xf>
    <xf numFmtId="0" fontId="18" fillId="3" borderId="8" xfId="12" applyFont="1" applyFill="1" applyBorder="1" applyAlignment="1" applyProtection="1">
      <alignment horizontal="center" vertical="center" wrapText="1"/>
    </xf>
    <xf numFmtId="0" fontId="18" fillId="3" borderId="9" xfId="12" applyFont="1" applyFill="1" applyBorder="1" applyAlignment="1" applyProtection="1">
      <alignment horizontal="center" vertical="center" wrapText="1"/>
    </xf>
    <xf numFmtId="183" fontId="18" fillId="0" borderId="90" xfId="11" applyNumberFormat="1" applyFont="1" applyBorder="1" applyAlignment="1" applyProtection="1">
      <alignment horizontal="right" vertical="center" shrinkToFit="1"/>
      <protection locked="0"/>
    </xf>
    <xf numFmtId="183" fontId="18" fillId="0" borderId="91" xfId="11" applyNumberFormat="1" applyFont="1" applyBorder="1" applyAlignment="1" applyProtection="1">
      <alignment horizontal="right" vertical="center" shrinkToFit="1"/>
      <protection locked="0"/>
    </xf>
    <xf numFmtId="183" fontId="18" fillId="3" borderId="91" xfId="12" applyNumberFormat="1" applyFont="1" applyFill="1" applyBorder="1" applyAlignment="1" applyProtection="1">
      <alignment horizontal="right" vertical="center" shrinkToFit="1"/>
      <protection locked="0"/>
    </xf>
    <xf numFmtId="183" fontId="18" fillId="5" borderId="164" xfId="12" applyNumberFormat="1" applyFont="1" applyFill="1" applyBorder="1" applyAlignment="1" applyProtection="1">
      <alignment horizontal="right" vertical="center" shrinkToFit="1"/>
      <protection locked="0"/>
    </xf>
    <xf numFmtId="0" fontId="18" fillId="3" borderId="23" xfId="12" applyFont="1" applyFill="1" applyBorder="1" applyAlignment="1" applyProtection="1">
      <alignment horizontal="center" vertical="center" wrapText="1"/>
    </xf>
    <xf numFmtId="0" fontId="18" fillId="3" borderId="0" xfId="12" applyFont="1" applyFill="1" applyBorder="1" applyAlignment="1" applyProtection="1">
      <alignment horizontal="center" vertical="center" wrapText="1"/>
    </xf>
    <xf numFmtId="0" fontId="18" fillId="3" borderId="20" xfId="12" applyFont="1" applyFill="1" applyBorder="1" applyAlignment="1" applyProtection="1">
      <alignment horizontal="center" vertical="center" wrapText="1"/>
    </xf>
    <xf numFmtId="0" fontId="18" fillId="3" borderId="16" xfId="12" applyFont="1" applyFill="1" applyBorder="1" applyAlignment="1" applyProtection="1">
      <alignment horizontal="center" vertical="center" wrapText="1"/>
    </xf>
    <xf numFmtId="0" fontId="18" fillId="3" borderId="14" xfId="12" applyFont="1" applyFill="1" applyBorder="1" applyAlignment="1" applyProtection="1">
      <alignment horizontal="center" vertical="center" wrapText="1"/>
    </xf>
    <xf numFmtId="0" fontId="18" fillId="3" borderId="15" xfId="12" applyFont="1" applyFill="1" applyBorder="1" applyAlignment="1" applyProtection="1">
      <alignment horizontal="center" vertical="center" wrapText="1"/>
    </xf>
    <xf numFmtId="0" fontId="18" fillId="3" borderId="17" xfId="12" applyFont="1" applyFill="1" applyBorder="1" applyAlignment="1" applyProtection="1">
      <alignment horizontal="center" vertical="center" wrapText="1"/>
    </xf>
    <xf numFmtId="0" fontId="18" fillId="3" borderId="30" xfId="17" applyFont="1" applyFill="1" applyBorder="1" applyAlignment="1" applyProtection="1">
      <alignment horizontal="left" vertical="center" shrinkToFit="1"/>
    </xf>
    <xf numFmtId="0" fontId="18" fillId="3" borderId="42" xfId="17" applyFont="1" applyFill="1" applyBorder="1" applyAlignment="1" applyProtection="1">
      <alignment horizontal="left" vertical="center" shrinkToFit="1"/>
    </xf>
    <xf numFmtId="0" fontId="18" fillId="3" borderId="43" xfId="12" applyFont="1" applyFill="1" applyBorder="1" applyProtection="1">
      <alignment vertical="center"/>
    </xf>
    <xf numFmtId="0" fontId="18" fillId="3" borderId="23" xfId="17" applyFont="1" applyFill="1" applyBorder="1" applyAlignment="1" applyProtection="1">
      <alignment horizontal="left" vertical="center" shrinkToFit="1"/>
    </xf>
    <xf numFmtId="183" fontId="18" fillId="5" borderId="33" xfId="12" applyNumberFormat="1" applyFont="1" applyFill="1" applyBorder="1" applyAlignment="1" applyProtection="1">
      <alignment horizontal="right" vertical="center" shrinkToFit="1"/>
      <protection locked="0"/>
    </xf>
    <xf numFmtId="183" fontId="18" fillId="5" borderId="38" xfId="12" applyNumberFormat="1" applyFont="1" applyFill="1" applyBorder="1" applyAlignment="1" applyProtection="1">
      <alignment horizontal="right" vertical="center" shrinkToFit="1"/>
      <protection locked="0"/>
    </xf>
    <xf numFmtId="0" fontId="18" fillId="3" borderId="16" xfId="17" applyFont="1" applyFill="1" applyBorder="1" applyAlignment="1" applyProtection="1">
      <alignment horizontal="left" vertical="center" shrinkToFit="1"/>
    </xf>
    <xf numFmtId="0" fontId="18" fillId="3" borderId="14" xfId="17" applyFont="1" applyFill="1" applyBorder="1" applyAlignment="1" applyProtection="1">
      <alignment horizontal="left" vertical="center" shrinkToFit="1"/>
    </xf>
    <xf numFmtId="0" fontId="3" fillId="4" borderId="40" xfId="12" applyFont="1" applyFill="1" applyBorder="1" applyAlignment="1" applyProtection="1">
      <alignment horizontal="center" vertical="center" wrapText="1"/>
      <protection locked="0"/>
    </xf>
    <xf numFmtId="0" fontId="3" fillId="4" borderId="93" xfId="12" applyFont="1" applyFill="1" applyBorder="1" applyAlignment="1" applyProtection="1">
      <alignment horizontal="center" vertical="center" wrapText="1"/>
      <protection locked="0"/>
    </xf>
    <xf numFmtId="183" fontId="18" fillId="3" borderId="165" xfId="17" applyNumberFormat="1" applyFont="1" applyFill="1" applyBorder="1" applyAlignment="1" applyProtection="1">
      <alignment horizontal="right" vertical="center" shrinkToFit="1"/>
    </xf>
    <xf numFmtId="0" fontId="3" fillId="4" borderId="19" xfId="12" applyFont="1" applyFill="1" applyBorder="1" applyAlignment="1" applyProtection="1">
      <alignment horizontal="center" vertical="center" wrapText="1"/>
      <protection locked="0"/>
    </xf>
    <xf numFmtId="0" fontId="3" fillId="4" borderId="82" xfId="12" applyFont="1" applyFill="1" applyBorder="1" applyAlignment="1" applyProtection="1">
      <alignment horizontal="center" vertical="center" wrapText="1"/>
      <protection locked="0"/>
    </xf>
    <xf numFmtId="183" fontId="18" fillId="3" borderId="166" xfId="17" applyNumberFormat="1" applyFont="1" applyFill="1" applyBorder="1" applyAlignment="1" applyProtection="1">
      <alignment horizontal="right" vertical="center" shrinkToFit="1"/>
    </xf>
    <xf numFmtId="0" fontId="21" fillId="3" borderId="6" xfId="12" applyFont="1" applyFill="1" applyBorder="1" applyAlignment="1" applyProtection="1">
      <alignment horizontal="center" vertical="center"/>
    </xf>
    <xf numFmtId="0" fontId="21" fillId="3" borderId="18" xfId="12" applyFont="1" applyFill="1" applyBorder="1" applyAlignment="1" applyProtection="1">
      <alignment horizontal="center" vertical="center"/>
    </xf>
    <xf numFmtId="0" fontId="3" fillId="4" borderId="13" xfId="12" applyFont="1" applyFill="1" applyBorder="1" applyAlignment="1" applyProtection="1">
      <alignment horizontal="center" vertical="center" wrapText="1"/>
      <protection locked="0"/>
    </xf>
    <xf numFmtId="0" fontId="3" fillId="4" borderId="89" xfId="12" applyFont="1" applyFill="1" applyBorder="1" applyAlignment="1" applyProtection="1">
      <alignment horizontal="center" vertical="center" wrapText="1"/>
      <protection locked="0"/>
    </xf>
    <xf numFmtId="0" fontId="21" fillId="3" borderId="64" xfId="12" applyFont="1" applyFill="1" applyBorder="1" applyAlignment="1" applyProtection="1">
      <alignment horizontal="center" vertical="center"/>
    </xf>
    <xf numFmtId="0" fontId="2" fillId="3" borderId="0" xfId="12" applyFont="1" applyFill="1" applyBorder="1" applyAlignment="1" applyProtection="1">
      <alignment vertical="center"/>
    </xf>
    <xf numFmtId="0" fontId="2" fillId="3" borderId="20" xfId="12" applyFont="1" applyFill="1" applyBorder="1" applyProtection="1">
      <alignment vertical="center"/>
    </xf>
    <xf numFmtId="184" fontId="18" fillId="3" borderId="68" xfId="17" applyNumberFormat="1" applyFont="1" applyFill="1" applyBorder="1" applyAlignment="1" applyProtection="1">
      <alignment horizontal="right" vertical="center" shrinkToFit="1"/>
    </xf>
    <xf numFmtId="184" fontId="18" fillId="3" borderId="69" xfId="17" applyNumberFormat="1" applyFont="1" applyFill="1" applyBorder="1" applyAlignment="1" applyProtection="1">
      <alignment horizontal="right" vertical="center" shrinkToFit="1"/>
    </xf>
    <xf numFmtId="184" fontId="18" fillId="3" borderId="73" xfId="17" applyNumberFormat="1" applyFont="1" applyFill="1" applyBorder="1" applyAlignment="1" applyProtection="1">
      <alignment horizontal="right" vertical="center" shrinkToFit="1"/>
    </xf>
    <xf numFmtId="184" fontId="18" fillId="3" borderId="166" xfId="17" applyNumberFormat="1" applyFont="1" applyFill="1" applyBorder="1" applyAlignment="1" applyProtection="1">
      <alignment horizontal="right" vertical="center" shrinkToFit="1"/>
    </xf>
    <xf numFmtId="184" fontId="18" fillId="3" borderId="34" xfId="17" applyNumberFormat="1" applyFont="1" applyFill="1" applyBorder="1" applyAlignment="1" applyProtection="1">
      <alignment horizontal="right" vertical="center" shrinkToFit="1"/>
    </xf>
    <xf numFmtId="0" fontId="18" fillId="0" borderId="167" xfId="11" applyNumberFormat="1" applyFont="1" applyBorder="1" applyAlignment="1" applyProtection="1">
      <alignment horizontal="left" vertical="center" shrinkToFit="1"/>
      <protection locked="0"/>
    </xf>
    <xf numFmtId="0" fontId="18" fillId="0" borderId="123" xfId="11" applyNumberFormat="1" applyFont="1" applyBorder="1" applyAlignment="1" applyProtection="1">
      <alignment horizontal="left" vertical="center" shrinkToFit="1"/>
      <protection locked="0"/>
    </xf>
    <xf numFmtId="0" fontId="18" fillId="3" borderId="123" xfId="12" applyNumberFormat="1" applyFont="1" applyFill="1" applyBorder="1" applyAlignment="1" applyProtection="1">
      <alignment horizontal="left" vertical="center" shrinkToFit="1"/>
      <protection locked="0"/>
    </xf>
    <xf numFmtId="0" fontId="18" fillId="5" borderId="52" xfId="12" applyNumberFormat="1" applyFont="1" applyFill="1" applyBorder="1" applyAlignment="1" applyProtection="1">
      <alignment horizontal="left" vertical="center" shrinkToFit="1"/>
      <protection locked="0"/>
    </xf>
    <xf numFmtId="184" fontId="18" fillId="3" borderId="168" xfId="17" applyNumberFormat="1" applyFont="1" applyFill="1" applyBorder="1" applyAlignment="1" applyProtection="1">
      <alignment horizontal="right" vertical="center" shrinkToFit="1"/>
    </xf>
    <xf numFmtId="184" fontId="18" fillId="3" borderId="169" xfId="17" applyNumberFormat="1" applyFont="1" applyFill="1" applyBorder="1" applyAlignment="1" applyProtection="1">
      <alignment horizontal="right" vertical="center" shrinkToFit="1"/>
    </xf>
    <xf numFmtId="184" fontId="18" fillId="3" borderId="59" xfId="17" applyNumberFormat="1" applyFont="1" applyFill="1" applyBorder="1" applyAlignment="1" applyProtection="1">
      <alignment horizontal="right" vertical="center" shrinkToFit="1"/>
    </xf>
    <xf numFmtId="184" fontId="18" fillId="3" borderId="170" xfId="17" applyNumberFormat="1" applyFont="1" applyFill="1" applyBorder="1" applyAlignment="1" applyProtection="1">
      <alignment horizontal="right" vertical="center" shrinkToFit="1"/>
    </xf>
    <xf numFmtId="0" fontId="3" fillId="3" borderId="0" xfId="16" applyFill="1" applyAlignment="1" applyProtection="1">
      <alignment vertical="center"/>
    </xf>
    <xf numFmtId="0" fontId="1" fillId="3" borderId="0" xfId="1" applyFill="1"/>
    <xf numFmtId="0" fontId="1" fillId="3" borderId="0" xfId="1" applyFill="1" applyProtection="1">
      <protection hidden="1"/>
    </xf>
    <xf numFmtId="0" fontId="3" fillId="0" borderId="14" xfId="20" applyFont="1" applyFill="1" applyBorder="1">
      <alignment vertical="center"/>
    </xf>
    <xf numFmtId="0" fontId="3" fillId="0" borderId="42" xfId="20" applyFont="1" applyFill="1" applyBorder="1">
      <alignment vertical="center"/>
    </xf>
    <xf numFmtId="178" fontId="15" fillId="0" borderId="0" xfId="20" applyNumberFormat="1" applyFont="1" applyFill="1">
      <alignment vertical="center"/>
    </xf>
    <xf numFmtId="0" fontId="18" fillId="0" borderId="30" xfId="20" applyFont="1" applyFill="1" applyBorder="1">
      <alignment vertical="center"/>
    </xf>
    <xf numFmtId="178" fontId="15" fillId="0" borderId="42" xfId="20" applyNumberFormat="1" applyFont="1" applyFill="1" applyBorder="1">
      <alignment vertical="center"/>
    </xf>
    <xf numFmtId="178" fontId="15" fillId="0" borderId="31" xfId="20" applyNumberFormat="1" applyFont="1" applyFill="1" applyBorder="1">
      <alignment vertical="center"/>
    </xf>
    <xf numFmtId="178" fontId="15" fillId="0" borderId="0" xfId="20" applyNumberFormat="1" applyFont="1" applyFill="1" applyBorder="1">
      <alignment vertical="center"/>
    </xf>
    <xf numFmtId="0" fontId="15" fillId="0" borderId="0" xfId="20" applyFont="1" applyFill="1">
      <alignment vertical="center"/>
    </xf>
    <xf numFmtId="0" fontId="3" fillId="0" borderId="23" xfId="20" applyFont="1" applyFill="1" applyBorder="1">
      <alignment vertical="center"/>
    </xf>
    <xf numFmtId="0" fontId="3" fillId="0" borderId="34" xfId="20" applyFont="1" applyFill="1" applyBorder="1">
      <alignment vertical="center"/>
    </xf>
    <xf numFmtId="0" fontId="18" fillId="0" borderId="42" xfId="20" applyFont="1" applyFill="1" applyBorder="1">
      <alignment vertical="center"/>
    </xf>
    <xf numFmtId="0" fontId="3" fillId="0" borderId="31" xfId="20" applyFont="1" applyFill="1" applyBorder="1">
      <alignment vertical="center"/>
    </xf>
    <xf numFmtId="0" fontId="3" fillId="0" borderId="0" xfId="20" applyFont="1" applyFill="1" applyBorder="1">
      <alignment vertical="center"/>
    </xf>
    <xf numFmtId="178" fontId="15" fillId="0" borderId="34" xfId="20" applyNumberFormat="1" applyFont="1" applyFill="1" applyBorder="1">
      <alignment vertical="center"/>
    </xf>
    <xf numFmtId="0" fontId="3" fillId="3" borderId="30" xfId="20" applyFont="1" applyFill="1" applyBorder="1">
      <alignment vertical="center"/>
    </xf>
    <xf numFmtId="178" fontId="15" fillId="3" borderId="31" xfId="20" applyNumberFormat="1" applyFont="1" applyFill="1" applyBorder="1">
      <alignment vertical="center"/>
    </xf>
    <xf numFmtId="187" fontId="15" fillId="3" borderId="32" xfId="19" applyNumberFormat="1" applyFont="1" applyFill="1" applyBorder="1" applyAlignment="1">
      <alignment horizontal="left" vertical="center" wrapText="1"/>
    </xf>
    <xf numFmtId="0" fontId="15" fillId="3" borderId="32" xfId="19" applyFont="1" applyFill="1" applyBorder="1" applyAlignment="1">
      <alignment horizontal="left" vertical="center"/>
    </xf>
    <xf numFmtId="178" fontId="15" fillId="0" borderId="32" xfId="20" applyNumberFormat="1" applyFont="1" applyFill="1" applyBorder="1">
      <alignment vertical="center"/>
    </xf>
    <xf numFmtId="178" fontId="22" fillId="0" borderId="32" xfId="20" applyNumberFormat="1" applyFont="1" applyFill="1" applyBorder="1" applyAlignment="1">
      <alignment vertical="center"/>
    </xf>
    <xf numFmtId="178" fontId="15" fillId="3" borderId="32" xfId="20" applyNumberFormat="1" applyFont="1" applyFill="1" applyBorder="1" applyAlignment="1">
      <alignment vertical="center" wrapText="1"/>
    </xf>
    <xf numFmtId="178" fontId="15" fillId="0" borderId="32" xfId="20" applyNumberFormat="1" applyFont="1" applyFill="1" applyBorder="1" applyAlignment="1">
      <alignment vertical="center" wrapText="1"/>
    </xf>
    <xf numFmtId="0" fontId="15" fillId="3" borderId="32" xfId="20" applyFont="1" applyFill="1" applyBorder="1" applyAlignment="1">
      <alignment vertical="center"/>
    </xf>
    <xf numFmtId="0" fontId="15" fillId="0" borderId="0" xfId="20" applyFont="1" applyFill="1" applyBorder="1" applyAlignment="1"/>
    <xf numFmtId="178" fontId="22" fillId="0" borderId="30" xfId="14" applyNumberFormat="1" applyFont="1" applyBorder="1" applyAlignment="1">
      <alignment vertical="center"/>
    </xf>
    <xf numFmtId="178" fontId="22" fillId="0" borderId="31" xfId="14" applyNumberFormat="1" applyFont="1" applyBorder="1" applyAlignment="1">
      <alignment vertical="center"/>
    </xf>
    <xf numFmtId="178" fontId="22" fillId="0" borderId="31" xfId="14" applyNumberFormat="1" applyFont="1" applyBorder="1" applyAlignment="1">
      <alignment horizontal="center" vertical="center"/>
    </xf>
    <xf numFmtId="0" fontId="3" fillId="3" borderId="23" xfId="20" applyFont="1" applyFill="1" applyBorder="1">
      <alignment vertical="center"/>
    </xf>
    <xf numFmtId="178" fontId="15" fillId="3" borderId="34" xfId="20" applyNumberFormat="1" applyFont="1" applyFill="1" applyBorder="1">
      <alignment vertical="center"/>
    </xf>
    <xf numFmtId="187" fontId="15" fillId="3" borderId="35" xfId="19" applyNumberFormat="1" applyFont="1" applyFill="1" applyBorder="1" applyAlignment="1">
      <alignment horizontal="left" vertical="center" wrapText="1"/>
    </xf>
    <xf numFmtId="0" fontId="15" fillId="3" borderId="35" xfId="19" applyFont="1" applyFill="1" applyBorder="1" applyAlignment="1">
      <alignment horizontal="left" vertical="center"/>
    </xf>
    <xf numFmtId="178" fontId="15" fillId="0" borderId="35" xfId="20" applyNumberFormat="1" applyFont="1" applyFill="1" applyBorder="1">
      <alignment vertical="center"/>
    </xf>
    <xf numFmtId="178" fontId="22" fillId="0" borderId="35" xfId="20" applyNumberFormat="1" applyFont="1" applyFill="1" applyBorder="1" applyAlignment="1">
      <alignment vertical="center"/>
    </xf>
    <xf numFmtId="178" fontId="15" fillId="3" borderId="35" xfId="20" applyNumberFormat="1" applyFont="1" applyFill="1" applyBorder="1" applyAlignment="1">
      <alignment vertical="center" wrapText="1"/>
    </xf>
    <xf numFmtId="178" fontId="15" fillId="0" borderId="35" xfId="20" applyNumberFormat="1" applyFont="1" applyFill="1" applyBorder="1" applyAlignment="1">
      <alignment vertical="center" wrapText="1"/>
    </xf>
    <xf numFmtId="0" fontId="15" fillId="3" borderId="35" xfId="20" applyFont="1" applyFill="1" applyBorder="1" applyAlignment="1">
      <alignment vertical="center"/>
    </xf>
    <xf numFmtId="178" fontId="22" fillId="0" borderId="16" xfId="14" applyNumberFormat="1" applyFont="1" applyBorder="1" applyAlignment="1">
      <alignment vertical="center"/>
    </xf>
    <xf numFmtId="178" fontId="22" fillId="0" borderId="15" xfId="14" applyNumberFormat="1" applyFont="1" applyBorder="1" applyAlignment="1">
      <alignment vertical="center"/>
    </xf>
    <xf numFmtId="178" fontId="22" fillId="0" borderId="171" xfId="14" applyNumberFormat="1" applyFont="1" applyBorder="1" applyAlignment="1">
      <alignment horizontal="center" vertical="center"/>
    </xf>
    <xf numFmtId="178" fontId="22" fillId="0" borderId="16" xfId="14" applyNumberFormat="1" applyFont="1" applyBorder="1" applyAlignment="1">
      <alignment horizontal="center" vertical="center"/>
    </xf>
    <xf numFmtId="178" fontId="22" fillId="0" borderId="27" xfId="14" applyNumberFormat="1" applyFont="1" applyBorder="1" applyAlignment="1">
      <alignment horizontal="center" vertical="center" wrapText="1"/>
    </xf>
    <xf numFmtId="178" fontId="22" fillId="0" borderId="26" xfId="14" applyNumberFormat="1" applyFont="1" applyBorder="1" applyAlignment="1">
      <alignment horizontal="center" vertical="center" wrapText="1"/>
    </xf>
    <xf numFmtId="183" fontId="22" fillId="0" borderId="27" xfId="15" applyNumberFormat="1" applyFont="1" applyFill="1" applyBorder="1" applyAlignment="1">
      <alignment horizontal="right" vertical="center" shrinkToFit="1"/>
    </xf>
    <xf numFmtId="183" fontId="22" fillId="0" borderId="172" xfId="15" applyNumberFormat="1" applyFont="1" applyFill="1" applyBorder="1" applyAlignment="1">
      <alignment horizontal="right" vertical="center" shrinkToFit="1"/>
    </xf>
    <xf numFmtId="0" fontId="3" fillId="3" borderId="16" xfId="20" applyFont="1" applyFill="1" applyBorder="1">
      <alignment vertical="center"/>
    </xf>
    <xf numFmtId="178" fontId="15" fillId="3" borderId="15" xfId="20" applyNumberFormat="1" applyFont="1" applyFill="1" applyBorder="1">
      <alignment vertical="center"/>
    </xf>
    <xf numFmtId="187" fontId="15" fillId="3" borderId="37" xfId="19" applyNumberFormat="1" applyFont="1" applyFill="1" applyBorder="1" applyAlignment="1">
      <alignment horizontal="left" vertical="center" wrapText="1"/>
    </xf>
    <xf numFmtId="0" fontId="15" fillId="3" borderId="37" xfId="19" applyFont="1" applyFill="1" applyBorder="1" applyAlignment="1">
      <alignment horizontal="left" vertical="center"/>
    </xf>
    <xf numFmtId="178" fontId="15" fillId="0" borderId="37" xfId="20" applyNumberFormat="1" applyFont="1" applyFill="1" applyBorder="1">
      <alignment vertical="center"/>
    </xf>
    <xf numFmtId="178" fontId="22" fillId="0" borderId="37" xfId="20" applyNumberFormat="1" applyFont="1" applyFill="1" applyBorder="1" applyAlignment="1">
      <alignment vertical="center"/>
    </xf>
    <xf numFmtId="178" fontId="15" fillId="3" borderId="37" xfId="20" applyNumberFormat="1" applyFont="1" applyFill="1" applyBorder="1" applyAlignment="1">
      <alignment vertical="center" wrapText="1"/>
    </xf>
    <xf numFmtId="178" fontId="15" fillId="0" borderId="37" xfId="20" applyNumberFormat="1" applyFont="1" applyFill="1" applyBorder="1" applyAlignment="1">
      <alignment vertical="center" wrapText="1"/>
    </xf>
    <xf numFmtId="0" fontId="15" fillId="3" borderId="37" xfId="20" applyFont="1" applyFill="1" applyBorder="1" applyAlignment="1">
      <alignment vertical="center"/>
    </xf>
    <xf numFmtId="178" fontId="22" fillId="0" borderId="32" xfId="14" applyNumberFormat="1" applyFont="1" applyBorder="1" applyAlignment="1">
      <alignment horizontal="center" vertical="center"/>
    </xf>
    <xf numFmtId="178" fontId="22" fillId="0" borderId="30" xfId="14" applyNumberFormat="1" applyFont="1" applyBorder="1" applyAlignment="1">
      <alignment horizontal="center" vertical="center"/>
    </xf>
    <xf numFmtId="183" fontId="22" fillId="0" borderId="30" xfId="15" applyNumberFormat="1" applyFont="1" applyFill="1" applyBorder="1" applyAlignment="1">
      <alignment horizontal="right" vertical="center" shrinkToFit="1"/>
    </xf>
    <xf numFmtId="183" fontId="22" fillId="0" borderId="173" xfId="15" applyNumberFormat="1" applyFont="1" applyFill="1" applyBorder="1" applyAlignment="1">
      <alignment horizontal="right" vertical="center" shrinkToFit="1"/>
    </xf>
    <xf numFmtId="0" fontId="3" fillId="3" borderId="74" xfId="20" applyFont="1" applyFill="1" applyBorder="1" applyAlignment="1">
      <alignment horizontal="center" vertical="center" wrapText="1"/>
    </xf>
    <xf numFmtId="0" fontId="3" fillId="3" borderId="74" xfId="20" applyFont="1" applyFill="1" applyBorder="1" applyAlignment="1">
      <alignment horizontal="center" vertical="center"/>
    </xf>
    <xf numFmtId="183" fontId="15" fillId="3" borderId="26" xfId="19" applyNumberFormat="1" applyFont="1" applyFill="1" applyBorder="1" applyAlignment="1">
      <alignment horizontal="right" vertical="center" shrinkToFit="1"/>
    </xf>
    <xf numFmtId="183" fontId="15" fillId="3" borderId="74" xfId="19" applyNumberFormat="1" applyFont="1" applyFill="1" applyBorder="1" applyAlignment="1">
      <alignment horizontal="right" vertical="center" shrinkToFit="1"/>
    </xf>
    <xf numFmtId="178" fontId="15" fillId="0" borderId="74" xfId="20" applyNumberFormat="1" applyFont="1" applyFill="1" applyBorder="1" applyAlignment="1">
      <alignment horizontal="center" vertical="center"/>
    </xf>
    <xf numFmtId="188" fontId="22" fillId="0" borderId="74" xfId="20" applyNumberFormat="1" applyFont="1" applyFill="1" applyBorder="1" applyAlignment="1">
      <alignment horizontal="right" vertical="center" shrinkToFit="1"/>
    </xf>
    <xf numFmtId="184" fontId="22" fillId="0" borderId="74" xfId="20" applyNumberFormat="1" applyFont="1" applyFill="1" applyBorder="1" applyAlignment="1">
      <alignment horizontal="right" vertical="center" shrinkToFit="1"/>
    </xf>
    <xf numFmtId="183" fontId="15" fillId="0" borderId="74" xfId="20" applyNumberFormat="1" applyFont="1" applyFill="1" applyBorder="1" applyAlignment="1">
      <alignment horizontal="right" vertical="center" shrinkToFit="1"/>
    </xf>
    <xf numFmtId="178" fontId="22" fillId="0" borderId="35" xfId="14" applyNumberFormat="1" applyFont="1" applyBorder="1" applyAlignment="1">
      <alignment horizontal="center" vertical="center"/>
    </xf>
    <xf numFmtId="178" fontId="22" fillId="0" borderId="174" xfId="14" applyNumberFormat="1" applyFont="1" applyBorder="1" applyAlignment="1">
      <alignment horizontal="center" vertical="center" wrapText="1"/>
    </xf>
    <xf numFmtId="184" fontId="22" fillId="0" borderId="175" xfId="15" applyNumberFormat="1" applyFont="1" applyFill="1" applyBorder="1" applyAlignment="1">
      <alignment horizontal="right" vertical="center" shrinkToFit="1"/>
    </xf>
    <xf numFmtId="184" fontId="22" fillId="0" borderId="171" xfId="15" applyNumberFormat="1" applyFont="1" applyFill="1" applyBorder="1" applyAlignment="1">
      <alignment horizontal="right" vertical="center" shrinkToFit="1"/>
    </xf>
    <xf numFmtId="0" fontId="3" fillId="3" borderId="32" xfId="20" applyFont="1" applyFill="1" applyBorder="1">
      <alignment vertical="center"/>
    </xf>
    <xf numFmtId="178" fontId="15" fillId="3" borderId="74" xfId="20" applyNumberFormat="1" applyFont="1" applyFill="1" applyBorder="1" applyAlignment="1">
      <alignment horizontal="center" vertical="center"/>
    </xf>
    <xf numFmtId="178" fontId="15" fillId="0" borderId="176" xfId="20" applyNumberFormat="1" applyFont="1" applyFill="1" applyBorder="1" applyAlignment="1">
      <alignment horizontal="center" vertical="center"/>
    </xf>
    <xf numFmtId="188" fontId="22" fillId="0" borderId="176" xfId="20" applyNumberFormat="1" applyFont="1" applyFill="1" applyBorder="1" applyAlignment="1">
      <alignment horizontal="right" vertical="center" shrinkToFit="1"/>
    </xf>
    <xf numFmtId="184" fontId="22" fillId="0" borderId="176" xfId="20" applyNumberFormat="1" applyFont="1" applyFill="1" applyBorder="1" applyAlignment="1">
      <alignment horizontal="right" vertical="center" shrinkToFit="1"/>
    </xf>
    <xf numFmtId="189" fontId="15" fillId="0" borderId="0" xfId="20" applyNumberFormat="1" applyFont="1" applyFill="1" applyBorder="1">
      <alignment vertical="center"/>
    </xf>
    <xf numFmtId="189" fontId="15" fillId="0" borderId="34" xfId="20" applyNumberFormat="1" applyFont="1" applyFill="1" applyBorder="1">
      <alignment vertical="center"/>
    </xf>
    <xf numFmtId="0" fontId="3" fillId="0" borderId="0" xfId="20" applyFont="1" applyFill="1" applyBorder="1" applyAlignment="1"/>
    <xf numFmtId="178" fontId="11" fillId="0" borderId="177" xfId="14" applyNumberFormat="1" applyFont="1" applyBorder="1" applyAlignment="1">
      <alignment horizontal="center" vertical="center"/>
    </xf>
    <xf numFmtId="183" fontId="22" fillId="0" borderId="177" xfId="15" applyNumberFormat="1" applyFont="1" applyFill="1" applyBorder="1" applyAlignment="1">
      <alignment horizontal="right" vertical="center" shrinkToFit="1"/>
    </xf>
    <xf numFmtId="183" fontId="22" fillId="0" borderId="178" xfId="15" applyNumberFormat="1" applyFont="1" applyFill="1" applyBorder="1" applyAlignment="1">
      <alignment horizontal="right" vertical="center" shrinkToFit="1"/>
    </xf>
    <xf numFmtId="0" fontId="3" fillId="3" borderId="35" xfId="20" applyFont="1" applyFill="1" applyBorder="1">
      <alignment vertical="center"/>
    </xf>
    <xf numFmtId="178" fontId="2" fillId="3" borderId="176" xfId="20" applyNumberFormat="1" applyFont="1" applyFill="1" applyBorder="1" applyAlignment="1">
      <alignment horizontal="center" vertical="center"/>
    </xf>
    <xf numFmtId="183" fontId="15" fillId="3" borderId="31" xfId="19" applyNumberFormat="1" applyFont="1" applyFill="1" applyBorder="1" applyAlignment="1">
      <alignment horizontal="right" vertical="center" shrinkToFit="1"/>
    </xf>
    <xf numFmtId="183" fontId="15" fillId="3" borderId="32" xfId="19" applyNumberFormat="1" applyFont="1" applyFill="1" applyBorder="1" applyAlignment="1">
      <alignment horizontal="right" vertical="center" shrinkToFit="1"/>
    </xf>
    <xf numFmtId="178" fontId="15" fillId="0" borderId="174" xfId="20" applyNumberFormat="1" applyFont="1" applyFill="1" applyBorder="1" applyAlignment="1">
      <alignment horizontal="center" vertical="center"/>
    </xf>
    <xf numFmtId="188" fontId="15" fillId="0" borderId="174" xfId="20" applyNumberFormat="1" applyFont="1" applyFill="1" applyBorder="1" applyAlignment="1">
      <alignment horizontal="right" vertical="center" shrinkToFit="1"/>
    </xf>
    <xf numFmtId="184" fontId="15" fillId="0" borderId="174" xfId="20" applyNumberFormat="1" applyFont="1" applyFill="1" applyBorder="1" applyAlignment="1">
      <alignment horizontal="right" vertical="center" shrinkToFit="1"/>
    </xf>
    <xf numFmtId="183" fontId="15" fillId="3" borderId="176" xfId="20" applyNumberFormat="1" applyFont="1" applyFill="1" applyBorder="1" applyAlignment="1">
      <alignment horizontal="right" vertical="center" shrinkToFit="1"/>
    </xf>
    <xf numFmtId="183" fontId="15" fillId="0" borderId="176" xfId="20" applyNumberFormat="1" applyFont="1" applyFill="1" applyBorder="1" applyAlignment="1">
      <alignment horizontal="right" vertical="center" shrinkToFit="1"/>
    </xf>
    <xf numFmtId="189" fontId="15" fillId="0" borderId="23" xfId="20" applyNumberFormat="1" applyFont="1" applyFill="1" applyBorder="1">
      <alignment vertical="center"/>
    </xf>
    <xf numFmtId="178" fontId="22" fillId="0" borderId="34" xfId="14" applyNumberFormat="1" applyFont="1" applyBorder="1" applyAlignment="1">
      <alignment horizontal="center" vertical="center" wrapText="1"/>
    </xf>
    <xf numFmtId="184" fontId="22" fillId="0" borderId="179" xfId="15" applyNumberFormat="1" applyFont="1" applyFill="1" applyBorder="1" applyAlignment="1">
      <alignment horizontal="right" vertical="center" shrinkToFit="1"/>
    </xf>
    <xf numFmtId="184" fontId="22" fillId="0" borderId="180" xfId="15" applyNumberFormat="1" applyFont="1" applyFill="1" applyBorder="1" applyAlignment="1">
      <alignment horizontal="right" vertical="center" shrinkToFit="1"/>
    </xf>
    <xf numFmtId="184" fontId="22" fillId="0" borderId="23" xfId="15" applyNumberFormat="1" applyFont="1" applyBorder="1" applyAlignment="1">
      <alignment horizontal="right" vertical="center" shrinkToFit="1"/>
    </xf>
    <xf numFmtId="0" fontId="3" fillId="3" borderId="37" xfId="20" applyFont="1" applyFill="1" applyBorder="1">
      <alignment vertical="center"/>
    </xf>
    <xf numFmtId="178" fontId="15" fillId="3" borderId="174" xfId="20" applyNumberFormat="1" applyFont="1" applyFill="1" applyBorder="1" applyAlignment="1">
      <alignment horizontal="center" vertical="center"/>
    </xf>
    <xf numFmtId="184" fontId="15" fillId="3" borderId="181" xfId="19" applyNumberFormat="1" applyFont="1" applyFill="1" applyBorder="1" applyAlignment="1">
      <alignment horizontal="right" vertical="center" shrinkToFit="1"/>
    </xf>
    <xf numFmtId="184" fontId="15" fillId="3" borderId="174" xfId="19" applyNumberFormat="1" applyFont="1" applyFill="1" applyBorder="1" applyAlignment="1">
      <alignment horizontal="right" vertical="center" shrinkToFit="1"/>
    </xf>
    <xf numFmtId="178" fontId="15" fillId="0" borderId="0" xfId="20" applyNumberFormat="1" applyFont="1" applyFill="1" applyBorder="1" applyAlignment="1">
      <alignment horizontal="center" vertical="center"/>
    </xf>
    <xf numFmtId="178" fontId="22" fillId="0" borderId="37" xfId="14" applyNumberFormat="1" applyFont="1" applyBorder="1" applyAlignment="1">
      <alignment horizontal="center" vertical="center"/>
    </xf>
    <xf numFmtId="178" fontId="22" fillId="0" borderId="74" xfId="14" applyNumberFormat="1" applyFont="1" applyBorder="1" applyAlignment="1">
      <alignment horizontal="center" vertical="center"/>
    </xf>
    <xf numFmtId="184" fontId="22" fillId="0" borderId="27" xfId="15" applyNumberFormat="1" applyFont="1" applyBorder="1" applyAlignment="1">
      <alignment horizontal="right" vertical="center" shrinkToFit="1"/>
    </xf>
    <xf numFmtId="184" fontId="22" fillId="0" borderId="172" xfId="15" applyNumberFormat="1" applyFont="1" applyBorder="1" applyAlignment="1">
      <alignment horizontal="right" vertical="center" shrinkToFit="1"/>
    </xf>
    <xf numFmtId="0" fontId="3" fillId="0" borderId="16" xfId="20" applyFont="1" applyFill="1" applyBorder="1">
      <alignment vertical="center"/>
    </xf>
    <xf numFmtId="178" fontId="15" fillId="0" borderId="14" xfId="20" applyNumberFormat="1" applyFont="1" applyFill="1" applyBorder="1">
      <alignment vertical="center"/>
    </xf>
    <xf numFmtId="178" fontId="15" fillId="0" borderId="15" xfId="20" applyNumberFormat="1" applyFont="1" applyFill="1" applyBorder="1">
      <alignment vertical="center"/>
    </xf>
    <xf numFmtId="0" fontId="3" fillId="0" borderId="16" xfId="20" applyFont="1" applyFill="1" applyBorder="1" applyAlignment="1"/>
    <xf numFmtId="0" fontId="3" fillId="0" borderId="14" xfId="20" applyFont="1" applyFill="1" applyBorder="1" applyAlignment="1"/>
    <xf numFmtId="0" fontId="3" fillId="0" borderId="15" xfId="20" applyFont="1" applyFill="1" applyBorder="1">
      <alignment vertical="center"/>
    </xf>
    <xf numFmtId="0" fontId="23" fillId="6" borderId="6" xfId="6" applyFont="1" applyFill="1" applyBorder="1" applyAlignment="1"/>
    <xf numFmtId="0" fontId="23" fillId="0" borderId="8" xfId="6" applyFont="1" applyFill="1" applyBorder="1" applyAlignment="1">
      <alignment horizontal="center" vertical="center" wrapText="1"/>
    </xf>
    <xf numFmtId="0" fontId="23" fillId="0" borderId="12" xfId="6" applyFont="1" applyFill="1" applyBorder="1" applyAlignment="1">
      <alignment horizontal="center" vertical="center" wrapText="1"/>
    </xf>
    <xf numFmtId="0" fontId="23" fillId="0" borderId="61" xfId="6" applyFont="1" applyFill="1" applyBorder="1" applyAlignment="1">
      <alignment horizontal="center" vertical="center"/>
    </xf>
    <xf numFmtId="0" fontId="23" fillId="6" borderId="18" xfId="6" applyFont="1" applyFill="1" applyBorder="1" applyAlignment="1">
      <alignment horizontal="right" vertical="top"/>
    </xf>
    <xf numFmtId="0" fontId="23" fillId="0" borderId="19" xfId="6" applyFont="1" applyFill="1" applyBorder="1" applyAlignment="1" applyProtection="1">
      <alignment horizontal="left" vertical="center" wrapText="1"/>
    </xf>
    <xf numFmtId="0" fontId="23" fillId="0" borderId="23" xfId="6" applyFont="1" applyFill="1" applyBorder="1" applyAlignment="1" applyProtection="1">
      <alignment horizontal="left" vertical="center"/>
    </xf>
    <xf numFmtId="0" fontId="23" fillId="0" borderId="36" xfId="6" applyFont="1" applyFill="1" applyBorder="1" applyAlignment="1" applyProtection="1">
      <alignment horizontal="left" vertical="center"/>
    </xf>
    <xf numFmtId="0" fontId="23" fillId="6" borderId="64" xfId="6" applyFont="1" applyFill="1" applyBorder="1" applyAlignment="1">
      <alignment horizontal="right" vertical="top"/>
    </xf>
    <xf numFmtId="0" fontId="23" fillId="0" borderId="53" xfId="6" applyFont="1" applyFill="1" applyBorder="1" applyAlignment="1" applyProtection="1">
      <alignment horizontal="left" vertical="center" wrapText="1"/>
    </xf>
    <xf numFmtId="0" fontId="23" fillId="0" borderId="54" xfId="6" applyFont="1" applyFill="1" applyBorder="1" applyAlignment="1" applyProtection="1">
      <alignment horizontal="left" vertical="center"/>
    </xf>
    <xf numFmtId="0" fontId="23" fillId="0" borderId="52" xfId="6" applyFont="1" applyFill="1" applyBorder="1" applyAlignment="1" applyProtection="1">
      <alignment horizontal="left" vertical="center"/>
    </xf>
    <xf numFmtId="0" fontId="23" fillId="6" borderId="1" xfId="6" applyFont="1" applyFill="1" applyBorder="1" applyAlignment="1">
      <alignment horizontal="center" vertical="center"/>
    </xf>
    <xf numFmtId="185" fontId="23" fillId="0" borderId="1" xfId="6" applyNumberFormat="1" applyFont="1" applyFill="1" applyBorder="1" applyAlignment="1" applyProtection="1">
      <alignment horizontal="right" vertical="center" shrinkToFit="1"/>
    </xf>
    <xf numFmtId="185" fontId="23" fillId="0" borderId="4" xfId="6" applyNumberFormat="1" applyFont="1" applyFill="1" applyBorder="1" applyAlignment="1" applyProtection="1">
      <alignment horizontal="right" vertical="center" shrinkToFit="1"/>
    </xf>
    <xf numFmtId="185" fontId="23" fillId="0" borderId="79" xfId="6" applyNumberFormat="1" applyFont="1" applyFill="1" applyBorder="1" applyAlignment="1" applyProtection="1">
      <alignment horizontal="right" vertical="center" shrinkToFit="1"/>
    </xf>
    <xf numFmtId="0" fontId="23" fillId="6" borderId="24" xfId="6" applyFont="1" applyFill="1" applyBorder="1" applyAlignment="1">
      <alignment horizontal="center" vertical="center"/>
    </xf>
    <xf numFmtId="185" fontId="23" fillId="0" borderId="24" xfId="6" applyNumberFormat="1" applyFont="1" applyFill="1" applyBorder="1" applyAlignment="1" applyProtection="1">
      <alignment horizontal="right" vertical="center" shrinkToFit="1"/>
    </xf>
    <xf numFmtId="185" fontId="23" fillId="0" borderId="27" xfId="6" applyNumberFormat="1" applyFont="1" applyFill="1" applyBorder="1" applyAlignment="1" applyProtection="1">
      <alignment horizontal="right" vertical="center" shrinkToFit="1"/>
    </xf>
    <xf numFmtId="185" fontId="23" fillId="0" borderId="182" xfId="6" applyNumberFormat="1" applyFont="1" applyFill="1" applyBorder="1" applyAlignment="1" applyProtection="1">
      <alignment horizontal="right" vertical="center" shrinkToFit="1"/>
    </xf>
    <xf numFmtId="0" fontId="24" fillId="0" borderId="0" xfId="6" applyFont="1" applyAlignment="1">
      <alignment horizontal="right" vertical="center"/>
    </xf>
    <xf numFmtId="0" fontId="23" fillId="6" borderId="55" xfId="6" applyFont="1" applyFill="1" applyBorder="1" applyAlignment="1">
      <alignment horizontal="center" vertical="center"/>
    </xf>
    <xf numFmtId="185" fontId="23" fillId="0" borderId="45" xfId="6" applyNumberFormat="1" applyFont="1" applyFill="1" applyBorder="1" applyAlignment="1" applyProtection="1">
      <alignment horizontal="right" vertical="center" shrinkToFit="1"/>
    </xf>
    <xf numFmtId="185" fontId="23" fillId="0" borderId="48" xfId="6" applyNumberFormat="1" applyFont="1" applyFill="1" applyBorder="1" applyAlignment="1" applyProtection="1">
      <alignment horizontal="right" vertical="center" shrinkToFit="1"/>
    </xf>
    <xf numFmtId="185" fontId="23" fillId="0" borderId="62" xfId="6" applyNumberFormat="1" applyFont="1" applyFill="1" applyBorder="1" applyAlignment="1" applyProtection="1">
      <alignment horizontal="right" vertical="center" shrinkToFit="1"/>
    </xf>
    <xf numFmtId="0" fontId="23" fillId="0" borderId="0" xfId="18" applyFont="1">
      <alignment vertical="center"/>
    </xf>
    <xf numFmtId="0" fontId="23" fillId="7" borderId="6" xfId="18" applyFont="1" applyFill="1" applyBorder="1" applyAlignment="1"/>
    <xf numFmtId="0" fontId="23" fillId="0" borderId="56" xfId="18" applyFont="1" applyFill="1" applyBorder="1" applyAlignment="1">
      <alignment vertical="center" wrapText="1"/>
    </xf>
    <xf numFmtId="0" fontId="23" fillId="0" borderId="57" xfId="18" applyFont="1" applyFill="1" applyBorder="1" applyAlignment="1">
      <alignment vertical="center"/>
    </xf>
    <xf numFmtId="0" fontId="23" fillId="0" borderId="12" xfId="18" applyFont="1" applyFill="1" applyBorder="1" applyAlignment="1">
      <alignment vertical="center"/>
    </xf>
    <xf numFmtId="0" fontId="23" fillId="0" borderId="61" xfId="18" applyFont="1" applyFill="1" applyBorder="1" applyAlignment="1">
      <alignment vertical="center"/>
    </xf>
    <xf numFmtId="0" fontId="25" fillId="0" borderId="0" xfId="18" applyFont="1" applyFill="1" applyBorder="1" applyAlignment="1">
      <alignment vertical="center"/>
    </xf>
    <xf numFmtId="0" fontId="23" fillId="7" borderId="18" xfId="18" applyFont="1" applyFill="1" applyBorder="1" applyAlignment="1">
      <alignment horizontal="right" vertical="top"/>
    </xf>
    <xf numFmtId="0" fontId="25" fillId="0" borderId="22" xfId="18" applyFont="1" applyFill="1" applyBorder="1" applyAlignment="1">
      <alignment horizontal="left" vertical="center" wrapText="1"/>
    </xf>
    <xf numFmtId="0" fontId="25" fillId="0" borderId="35" xfId="18" applyFont="1" applyFill="1" applyBorder="1" applyAlignment="1">
      <alignment horizontal="left" vertical="center" wrapText="1"/>
    </xf>
    <xf numFmtId="0" fontId="25" fillId="0" borderId="36" xfId="18" applyFont="1" applyFill="1" applyBorder="1" applyAlignment="1">
      <alignment horizontal="left" vertical="center" wrapText="1"/>
    </xf>
    <xf numFmtId="0" fontId="25" fillId="0" borderId="0" xfId="18" applyNumberFormat="1" applyFont="1" applyFill="1" applyBorder="1" applyAlignment="1">
      <alignment vertical="center" wrapText="1"/>
    </xf>
    <xf numFmtId="0" fontId="23" fillId="7" borderId="64" xfId="18" applyFont="1" applyFill="1" applyBorder="1" applyAlignment="1">
      <alignment horizontal="right" vertical="top"/>
    </xf>
    <xf numFmtId="0" fontId="25" fillId="0" borderId="50" xfId="18" applyFont="1" applyFill="1" applyBorder="1" applyAlignment="1">
      <alignment horizontal="left" vertical="center" wrapText="1"/>
    </xf>
    <xf numFmtId="0" fontId="25" fillId="0" borderId="51" xfId="18" applyFont="1" applyBorder="1" applyAlignment="1">
      <alignment horizontal="left" vertical="center" wrapText="1"/>
    </xf>
    <xf numFmtId="0" fontId="25" fillId="0" borderId="52" xfId="18" applyFont="1" applyBorder="1" applyAlignment="1">
      <alignment horizontal="left" vertical="center" wrapText="1"/>
    </xf>
    <xf numFmtId="0" fontId="23" fillId="7" borderId="13" xfId="18" applyFont="1" applyFill="1" applyBorder="1" applyAlignment="1">
      <alignment horizontal="center" vertical="center"/>
    </xf>
    <xf numFmtId="185" fontId="23" fillId="0" borderId="183" xfId="18" applyNumberFormat="1" applyFont="1" applyFill="1" applyBorder="1" applyAlignment="1">
      <alignment horizontal="right" vertical="center" shrinkToFit="1"/>
    </xf>
    <xf numFmtId="185" fontId="23" fillId="0" borderId="184" xfId="18" applyNumberFormat="1" applyFont="1" applyFill="1" applyBorder="1" applyAlignment="1">
      <alignment horizontal="right" vertical="center" shrinkToFit="1"/>
    </xf>
    <xf numFmtId="185" fontId="23" fillId="0" borderId="79" xfId="18" applyNumberFormat="1" applyFont="1" applyFill="1" applyBorder="1" applyAlignment="1">
      <alignment horizontal="right" vertical="center" shrinkToFit="1"/>
    </xf>
    <xf numFmtId="0" fontId="23" fillId="0" borderId="0" xfId="18" applyNumberFormat="1" applyFont="1" applyFill="1" applyBorder="1" applyAlignment="1">
      <alignment vertical="center"/>
    </xf>
    <xf numFmtId="0" fontId="23" fillId="7" borderId="24" xfId="18" applyFont="1" applyFill="1" applyBorder="1" applyAlignment="1">
      <alignment horizontal="center" vertical="center"/>
    </xf>
    <xf numFmtId="185" fontId="23" fillId="0" borderId="185" xfId="18" applyNumberFormat="1" applyFont="1" applyFill="1" applyBorder="1" applyAlignment="1">
      <alignment horizontal="right" vertical="center" shrinkToFit="1"/>
    </xf>
    <xf numFmtId="185" fontId="23" fillId="0" borderId="74" xfId="18" applyNumberFormat="1" applyFont="1" applyFill="1" applyBorder="1" applyAlignment="1">
      <alignment horizontal="right" vertical="center" shrinkToFit="1"/>
    </xf>
    <xf numFmtId="185" fontId="23" fillId="0" borderId="182" xfId="18" applyNumberFormat="1" applyFont="1" applyFill="1" applyBorder="1" applyAlignment="1">
      <alignment horizontal="right" vertical="center" shrinkToFit="1"/>
    </xf>
    <xf numFmtId="0" fontId="23" fillId="7" borderId="45" xfId="18" applyFont="1" applyFill="1" applyBorder="1" applyAlignment="1">
      <alignment horizontal="center" vertical="center"/>
    </xf>
    <xf numFmtId="185" fontId="23" fillId="0" borderId="186" xfId="18" applyNumberFormat="1" applyFont="1" applyFill="1" applyBorder="1" applyAlignment="1">
      <alignment horizontal="right" vertical="center" shrinkToFit="1"/>
    </xf>
    <xf numFmtId="185" fontId="23" fillId="0" borderId="187" xfId="18" applyNumberFormat="1" applyFont="1" applyFill="1" applyBorder="1" applyAlignment="1">
      <alignment horizontal="right" vertical="center" shrinkToFit="1"/>
    </xf>
    <xf numFmtId="185" fontId="23" fillId="0" borderId="62" xfId="18" applyNumberFormat="1" applyFont="1" applyFill="1" applyBorder="1" applyAlignment="1">
      <alignment horizontal="right" vertical="center" shrinkToFit="1"/>
    </xf>
    <xf numFmtId="0" fontId="25" fillId="6" borderId="6" xfId="8" applyFont="1" applyFill="1" applyBorder="1" applyAlignment="1"/>
    <xf numFmtId="0" fontId="25" fillId="0" borderId="7" xfId="8" applyFont="1" applyFill="1" applyBorder="1" applyAlignment="1">
      <alignment vertical="center" wrapText="1"/>
    </xf>
    <xf numFmtId="0" fontId="25" fillId="0" borderId="8" xfId="8" applyFont="1" applyFill="1" applyBorder="1" applyAlignment="1">
      <alignment vertical="center" wrapText="1"/>
    </xf>
    <xf numFmtId="0" fontId="25" fillId="0" borderId="56" xfId="8" applyFont="1" applyFill="1" applyBorder="1" applyAlignment="1">
      <alignment vertical="center" wrapText="1"/>
    </xf>
    <xf numFmtId="0" fontId="25" fillId="0" borderId="57" xfId="8" applyFont="1" applyFill="1" applyBorder="1" applyAlignment="1">
      <alignment vertical="center" wrapText="1"/>
    </xf>
    <xf numFmtId="0" fontId="25" fillId="0" borderId="61" xfId="8" applyFont="1" applyFill="1" applyBorder="1" applyAlignment="1">
      <alignment vertical="center"/>
    </xf>
    <xf numFmtId="0" fontId="25" fillId="0" borderId="0" xfId="8" applyFont="1" applyAlignment="1"/>
    <xf numFmtId="0" fontId="26" fillId="0" borderId="0" xfId="8" applyFont="1" applyAlignment="1"/>
    <xf numFmtId="0" fontId="26" fillId="8" borderId="6" xfId="8" applyFont="1" applyFill="1" applyBorder="1" applyAlignment="1"/>
    <xf numFmtId="0" fontId="26" fillId="0" borderId="183" xfId="8" applyFont="1" applyBorder="1" applyAlignment="1">
      <alignment horizontal="center" vertical="center" wrapText="1"/>
    </xf>
    <xf numFmtId="0" fontId="26" fillId="0" borderId="79" xfId="8" applyFont="1" applyBorder="1" applyAlignment="1">
      <alignment horizontal="center" vertical="center" wrapText="1"/>
    </xf>
    <xf numFmtId="0" fontId="27" fillId="0" borderId="0" xfId="8" applyFont="1" applyAlignment="1">
      <alignment horizontal="center" vertical="center" wrapText="1"/>
    </xf>
    <xf numFmtId="0" fontId="27" fillId="0" borderId="0" xfId="8" applyFont="1" applyAlignment="1">
      <alignment vertical="center" wrapText="1"/>
    </xf>
    <xf numFmtId="0" fontId="25" fillId="6" borderId="18" xfId="8" applyFont="1" applyFill="1" applyBorder="1" applyAlignment="1"/>
    <xf numFmtId="0" fontId="25" fillId="0" borderId="13" xfId="8" applyFont="1" applyFill="1" applyBorder="1" applyAlignment="1">
      <alignment vertical="center" wrapText="1"/>
    </xf>
    <xf numFmtId="0" fontId="25" fillId="0" borderId="14" xfId="8" applyFont="1" applyFill="1" applyBorder="1" applyAlignment="1">
      <alignment vertical="center" wrapText="1"/>
    </xf>
    <xf numFmtId="0" fontId="25" fillId="0" borderId="15" xfId="8" applyFont="1" applyFill="1" applyBorder="1" applyAlignment="1">
      <alignment vertical="center" wrapText="1"/>
    </xf>
    <xf numFmtId="0" fontId="25" fillId="0" borderId="37" xfId="8" applyFont="1" applyFill="1" applyBorder="1" applyAlignment="1">
      <alignment vertical="center" wrapText="1"/>
    </xf>
    <xf numFmtId="0" fontId="25" fillId="0" borderId="38" xfId="8" applyFont="1" applyFill="1" applyBorder="1" applyAlignment="1">
      <alignment vertical="center"/>
    </xf>
    <xf numFmtId="0" fontId="26" fillId="0" borderId="0" xfId="8" applyFont="1">
      <alignment vertical="center"/>
    </xf>
    <xf numFmtId="0" fontId="26" fillId="8" borderId="18" xfId="8" applyFont="1" applyFill="1" applyBorder="1" applyAlignment="1"/>
    <xf numFmtId="0" fontId="26" fillId="0" borderId="185" xfId="8" applyFont="1" applyBorder="1" applyAlignment="1">
      <alignment horizontal="center" vertical="center" wrapText="1"/>
    </xf>
    <xf numFmtId="0" fontId="26" fillId="0" borderId="182" xfId="8" applyFont="1" applyBorder="1" applyAlignment="1">
      <alignment horizontal="center" vertical="center" wrapText="1"/>
    </xf>
    <xf numFmtId="0" fontId="25" fillId="0" borderId="31" xfId="8" applyFont="1" applyFill="1" applyBorder="1" applyAlignment="1">
      <alignment vertical="center" wrapText="1"/>
    </xf>
    <xf numFmtId="0" fontId="25" fillId="0" borderId="32" xfId="8" applyFont="1" applyFill="1" applyBorder="1" applyAlignment="1">
      <alignment vertical="center"/>
    </xf>
    <xf numFmtId="0" fontId="25" fillId="0" borderId="30" xfId="8" applyFont="1" applyFill="1" applyBorder="1" applyAlignment="1">
      <alignment vertical="center"/>
    </xf>
    <xf numFmtId="0" fontId="25" fillId="0" borderId="33" xfId="8" applyFont="1" applyFill="1" applyBorder="1" applyAlignment="1">
      <alignment vertical="center"/>
    </xf>
    <xf numFmtId="0" fontId="26" fillId="0" borderId="39" xfId="8" applyFont="1" applyBorder="1">
      <alignment vertical="center"/>
    </xf>
    <xf numFmtId="0" fontId="26" fillId="0" borderId="33" xfId="8" applyFont="1" applyBorder="1">
      <alignment vertical="center"/>
    </xf>
    <xf numFmtId="0" fontId="26" fillId="0" borderId="0" xfId="8" applyFont="1" applyAlignment="1">
      <alignment vertical="top"/>
    </xf>
    <xf numFmtId="0" fontId="25" fillId="6" borderId="18" xfId="8" applyFont="1" applyFill="1" applyBorder="1" applyAlignment="1">
      <alignment horizontal="right" vertical="center"/>
    </xf>
    <xf numFmtId="0" fontId="25" fillId="0" borderId="22" xfId="8" applyFont="1" applyFill="1" applyBorder="1" applyAlignment="1">
      <alignment vertical="center"/>
    </xf>
    <xf numFmtId="0" fontId="25" fillId="0" borderId="35" xfId="8" applyFont="1" applyFill="1" applyBorder="1" applyAlignment="1">
      <alignment vertical="center"/>
    </xf>
    <xf numFmtId="0" fontId="25" fillId="0" borderId="36" xfId="8" applyFont="1" applyFill="1" applyBorder="1" applyAlignment="1">
      <alignment vertical="center"/>
    </xf>
    <xf numFmtId="0" fontId="26" fillId="8" borderId="18" xfId="8" applyFont="1" applyFill="1" applyBorder="1" applyAlignment="1">
      <alignment horizontal="right" vertical="center"/>
    </xf>
    <xf numFmtId="0" fontId="26" fillId="0" borderId="22" xfId="8" applyFont="1" applyBorder="1">
      <alignment vertical="center"/>
    </xf>
    <xf numFmtId="0" fontId="26" fillId="0" borderId="36" xfId="8" applyFont="1" applyBorder="1">
      <alignment vertical="center"/>
    </xf>
    <xf numFmtId="0" fontId="28" fillId="0" borderId="0" xfId="8" applyFont="1">
      <alignment vertical="center"/>
    </xf>
    <xf numFmtId="0" fontId="25" fillId="6" borderId="64" xfId="8" applyFont="1" applyFill="1" applyBorder="1" applyAlignment="1">
      <alignment horizontal="right" vertical="top"/>
    </xf>
    <xf numFmtId="0" fontId="25" fillId="0" borderId="50" xfId="8" applyFont="1" applyFill="1" applyBorder="1" applyAlignment="1">
      <alignment vertical="center"/>
    </xf>
    <xf numFmtId="0" fontId="25" fillId="0" borderId="51" xfId="8" applyFont="1" applyFill="1" applyBorder="1" applyAlignment="1">
      <alignment vertical="center"/>
    </xf>
    <xf numFmtId="0" fontId="25" fillId="0" borderId="52" xfId="8" applyFont="1" applyFill="1" applyBorder="1" applyAlignment="1">
      <alignment vertical="center"/>
    </xf>
    <xf numFmtId="0" fontId="26" fillId="8" borderId="64" xfId="8" applyFont="1" applyFill="1" applyBorder="1" applyAlignment="1">
      <alignment horizontal="right" vertical="top"/>
    </xf>
    <xf numFmtId="0" fontId="26" fillId="0" borderId="41" xfId="8" applyFont="1" applyBorder="1">
      <alignment vertical="center"/>
    </xf>
    <xf numFmtId="0" fontId="26" fillId="0" borderId="38" xfId="8" applyFont="1" applyBorder="1">
      <alignment vertical="center"/>
    </xf>
    <xf numFmtId="0" fontId="25" fillId="6" borderId="13" xfId="8" applyFont="1" applyFill="1" applyBorder="1" applyAlignment="1">
      <alignment horizontal="center" vertical="center"/>
    </xf>
    <xf numFmtId="183" fontId="25" fillId="0" borderId="183" xfId="8" applyNumberFormat="1" applyFont="1" applyFill="1" applyBorder="1" applyAlignment="1" applyProtection="1">
      <alignment horizontal="right" vertical="center" shrinkToFit="1"/>
    </xf>
    <xf numFmtId="183" fontId="25" fillId="0" borderId="184" xfId="8" applyNumberFormat="1" applyFont="1" applyFill="1" applyBorder="1" applyAlignment="1" applyProtection="1">
      <alignment horizontal="right" vertical="center" shrinkToFit="1"/>
    </xf>
    <xf numFmtId="183" fontId="25" fillId="0" borderId="79" xfId="8" applyNumberFormat="1" applyFont="1" applyFill="1" applyBorder="1" applyAlignment="1" applyProtection="1">
      <alignment horizontal="right" vertical="center" shrinkToFit="1"/>
    </xf>
    <xf numFmtId="183" fontId="26" fillId="0" borderId="0" xfId="8" applyNumberFormat="1" applyFont="1" applyAlignment="1">
      <alignment horizontal="right" vertical="center" shrinkToFit="1"/>
    </xf>
    <xf numFmtId="0" fontId="26" fillId="8" borderId="13" xfId="8" applyFont="1" applyFill="1" applyBorder="1" applyAlignment="1">
      <alignment horizontal="center" vertical="center"/>
    </xf>
    <xf numFmtId="183" fontId="26" fillId="0" borderId="183" xfId="8" applyNumberFormat="1" applyFont="1" applyBorder="1" applyAlignment="1" applyProtection="1">
      <alignment horizontal="right" vertical="center" shrinkToFit="1"/>
      <protection locked="0"/>
    </xf>
    <xf numFmtId="183" fontId="26" fillId="0" borderId="79" xfId="8" applyNumberFormat="1" applyFont="1" applyBorder="1" applyAlignment="1" applyProtection="1">
      <alignment horizontal="right" vertical="center" shrinkToFit="1"/>
      <protection locked="0"/>
    </xf>
    <xf numFmtId="0" fontId="25" fillId="6" borderId="24" xfId="8" applyFont="1" applyFill="1" applyBorder="1" applyAlignment="1">
      <alignment horizontal="center" vertical="center"/>
    </xf>
    <xf numFmtId="183" fontId="25" fillId="0" borderId="185" xfId="8" applyNumberFormat="1" applyFont="1" applyFill="1" applyBorder="1" applyAlignment="1" applyProtection="1">
      <alignment horizontal="right" vertical="center" shrinkToFit="1"/>
    </xf>
    <xf numFmtId="183" fontId="25" fillId="0" borderId="74" xfId="8" applyNumberFormat="1" applyFont="1" applyFill="1" applyBorder="1" applyAlignment="1" applyProtection="1">
      <alignment horizontal="right" vertical="center" shrinkToFit="1"/>
    </xf>
    <xf numFmtId="183" fontId="25" fillId="0" borderId="182" xfId="8" applyNumberFormat="1" applyFont="1" applyFill="1" applyBorder="1" applyAlignment="1" applyProtection="1">
      <alignment horizontal="right" vertical="center" shrinkToFit="1"/>
    </xf>
    <xf numFmtId="0" fontId="26" fillId="8" borderId="24" xfId="8" applyFont="1" applyFill="1" applyBorder="1" applyAlignment="1">
      <alignment horizontal="center" vertical="center"/>
    </xf>
    <xf numFmtId="183" fontId="26" fillId="0" borderId="185" xfId="8" applyNumberFormat="1" applyFont="1" applyBorder="1" applyAlignment="1" applyProtection="1">
      <alignment horizontal="right" vertical="center" shrinkToFit="1"/>
      <protection locked="0"/>
    </xf>
    <xf numFmtId="183" fontId="26" fillId="0" borderId="182" xfId="8" applyNumberFormat="1" applyFont="1" applyBorder="1" applyAlignment="1" applyProtection="1">
      <alignment horizontal="right" vertical="center" shrinkToFit="1"/>
      <protection locked="0"/>
    </xf>
    <xf numFmtId="0" fontId="24" fillId="0" borderId="0" xfId="8" applyFont="1" applyAlignment="1">
      <alignment horizontal="center" vertical="center"/>
    </xf>
    <xf numFmtId="0" fontId="25" fillId="6" borderId="55" xfId="8" applyFont="1" applyFill="1" applyBorder="1" applyAlignment="1">
      <alignment horizontal="center" vertical="center"/>
    </xf>
    <xf numFmtId="183" fontId="25" fillId="0" borderId="186" xfId="8" applyNumberFormat="1" applyFont="1" applyFill="1" applyBorder="1" applyAlignment="1" applyProtection="1">
      <alignment horizontal="right" vertical="center" shrinkToFit="1"/>
    </xf>
    <xf numFmtId="183" fontId="25" fillId="0" borderId="187" xfId="8" applyNumberFormat="1" applyFont="1" applyFill="1" applyBorder="1" applyAlignment="1" applyProtection="1">
      <alignment horizontal="right" vertical="center" shrinkToFit="1"/>
    </xf>
    <xf numFmtId="183" fontId="25" fillId="0" borderId="62" xfId="8" applyNumberFormat="1" applyFont="1" applyFill="1" applyBorder="1" applyAlignment="1" applyProtection="1">
      <alignment horizontal="right" vertical="center" shrinkToFit="1"/>
    </xf>
    <xf numFmtId="0" fontId="29" fillId="0" borderId="0" xfId="8" applyNumberFormat="1" applyFont="1" applyAlignment="1">
      <alignment horizontal="center" vertical="center" shrinkToFit="1"/>
    </xf>
    <xf numFmtId="0" fontId="26" fillId="8" borderId="55" xfId="8" applyFont="1" applyFill="1" applyBorder="1" applyAlignment="1">
      <alignment horizontal="center" vertical="center"/>
    </xf>
    <xf numFmtId="183" fontId="26" fillId="0" borderId="186" xfId="8" applyNumberFormat="1" applyFont="1" applyBorder="1" applyAlignment="1" applyProtection="1">
      <alignment horizontal="right" vertical="center" shrinkToFit="1"/>
      <protection locked="0"/>
    </xf>
    <xf numFmtId="183" fontId="26" fillId="0" borderId="62" xfId="8" applyNumberFormat="1" applyFont="1" applyBorder="1" applyAlignment="1" applyProtection="1">
      <alignment horizontal="right" vertical="center" shrinkToFit="1"/>
      <protection locked="0"/>
    </xf>
    <xf numFmtId="0" fontId="25" fillId="0" borderId="12" xfId="7" applyFont="1" applyFill="1" applyBorder="1" applyAlignment="1">
      <alignment vertical="center" wrapText="1"/>
    </xf>
    <xf numFmtId="0" fontId="25" fillId="0" borderId="0" xfId="7" applyFont="1" applyFill="1" applyBorder="1" applyAlignment="1"/>
    <xf numFmtId="0" fontId="25" fillId="0" borderId="16" xfId="7" applyFont="1" applyFill="1" applyBorder="1" applyAlignment="1">
      <alignment vertical="center" wrapText="1"/>
    </xf>
    <xf numFmtId="0" fontId="25" fillId="0" borderId="26" xfId="7" applyFont="1" applyFill="1" applyBorder="1" applyAlignment="1">
      <alignment vertical="center"/>
    </xf>
    <xf numFmtId="0" fontId="25" fillId="0" borderId="32" xfId="7" applyFont="1" applyFill="1" applyBorder="1" applyAlignment="1">
      <alignment vertical="center" wrapText="1"/>
    </xf>
    <xf numFmtId="0" fontId="25" fillId="0" borderId="22" xfId="7" applyFont="1" applyFill="1" applyBorder="1" applyAlignment="1">
      <alignment horizontal="left" vertical="center"/>
    </xf>
    <xf numFmtId="0" fontId="25" fillId="0" borderId="35" xfId="7" applyFont="1" applyFill="1" applyBorder="1" applyAlignment="1">
      <alignment horizontal="left" vertical="center"/>
    </xf>
    <xf numFmtId="0" fontId="25" fillId="0" borderId="32" xfId="7" applyFont="1" applyFill="1" applyBorder="1" applyAlignment="1">
      <alignment horizontal="center" vertical="center" shrinkToFit="1"/>
    </xf>
    <xf numFmtId="0" fontId="25" fillId="0" borderId="36" xfId="7" applyFont="1" applyFill="1" applyBorder="1" applyAlignment="1">
      <alignment horizontal="left" vertical="center"/>
    </xf>
    <xf numFmtId="0" fontId="25" fillId="0" borderId="0" xfId="7" applyFont="1" applyFill="1" applyBorder="1" applyAlignment="1">
      <alignment horizontal="left" vertical="center"/>
    </xf>
    <xf numFmtId="0" fontId="25" fillId="0" borderId="35" xfId="7" applyFont="1" applyFill="1" applyBorder="1" applyAlignment="1">
      <alignment horizontal="center" vertical="center" shrinkToFit="1"/>
    </xf>
    <xf numFmtId="0" fontId="25" fillId="0" borderId="50" xfId="7" applyFont="1" applyFill="1" applyBorder="1" applyAlignment="1">
      <alignment horizontal="left" vertical="center"/>
    </xf>
    <xf numFmtId="0" fontId="25" fillId="0" borderId="51" xfId="7" applyFont="1" applyFill="1" applyBorder="1" applyAlignment="1">
      <alignment horizontal="left" vertical="center"/>
    </xf>
    <xf numFmtId="0" fontId="25" fillId="0" borderId="51" xfId="7" applyFont="1" applyFill="1" applyBorder="1" applyAlignment="1">
      <alignment horizontal="center" vertical="center" shrinkToFit="1"/>
    </xf>
    <xf numFmtId="0" fontId="25" fillId="0" borderId="52" xfId="7" applyFont="1" applyFill="1" applyBorder="1" applyAlignment="1">
      <alignment horizontal="left" vertical="center"/>
    </xf>
    <xf numFmtId="183" fontId="25" fillId="0" borderId="0" xfId="7" applyNumberFormat="1" applyFont="1" applyFill="1" applyBorder="1" applyAlignment="1" applyProtection="1">
      <alignment horizontal="right" vertical="center"/>
    </xf>
    <xf numFmtId="0" fontId="25" fillId="6" borderId="45" xfId="7" applyFont="1" applyFill="1" applyBorder="1" applyAlignment="1">
      <alignment horizontal="center" vertical="center"/>
    </xf>
    <xf numFmtId="0" fontId="30" fillId="6" borderId="6" xfId="6" applyFont="1" applyFill="1" applyBorder="1" applyAlignment="1"/>
    <xf numFmtId="0" fontId="30" fillId="0" borderId="8" xfId="6" applyFont="1" applyFill="1" applyBorder="1" applyAlignment="1">
      <alignment horizontal="center" vertical="center" wrapText="1"/>
    </xf>
    <xf numFmtId="0" fontId="30" fillId="0" borderId="12" xfId="6" applyFont="1" applyFill="1" applyBorder="1" applyAlignment="1">
      <alignment horizontal="center" vertical="center" wrapText="1"/>
    </xf>
    <xf numFmtId="0" fontId="30" fillId="0" borderId="2" xfId="6" applyFont="1" applyFill="1" applyBorder="1" applyAlignment="1">
      <alignment horizontal="center" vertical="center"/>
    </xf>
    <xf numFmtId="0" fontId="30" fillId="0" borderId="5" xfId="6" applyFont="1" applyFill="1" applyBorder="1" applyAlignment="1">
      <alignment horizontal="center" vertical="center"/>
    </xf>
    <xf numFmtId="0" fontId="30" fillId="0" borderId="6" xfId="6" applyFont="1" applyFill="1" applyBorder="1" applyAlignment="1">
      <alignment horizontal="center" vertical="center"/>
    </xf>
    <xf numFmtId="0" fontId="30" fillId="6" borderId="18" xfId="6" applyFont="1" applyFill="1" applyBorder="1" applyAlignment="1">
      <alignment horizontal="right" vertical="top"/>
    </xf>
    <xf numFmtId="0" fontId="30" fillId="0" borderId="19" xfId="6" applyFont="1" applyFill="1" applyBorder="1" applyAlignment="1" applyProtection="1">
      <alignment horizontal="left" vertical="center" wrapText="1"/>
    </xf>
    <xf numFmtId="0" fontId="30" fillId="0" borderId="23" xfId="6" applyFont="1" applyFill="1" applyBorder="1" applyAlignment="1" applyProtection="1">
      <alignment horizontal="left" vertical="center"/>
    </xf>
    <xf numFmtId="0" fontId="30" fillId="0" borderId="35" xfId="6" applyFont="1" applyFill="1" applyBorder="1" applyAlignment="1" applyProtection="1">
      <alignment horizontal="left" vertical="center"/>
    </xf>
    <xf numFmtId="0" fontId="30" fillId="0" borderId="32" xfId="6" applyFont="1" applyFill="1" applyBorder="1" applyAlignment="1" applyProtection="1">
      <alignment horizontal="left" vertical="center" wrapText="1"/>
      <protection locked="0"/>
    </xf>
    <xf numFmtId="0" fontId="30" fillId="0" borderId="33" xfId="6" applyFont="1" applyFill="1" applyBorder="1" applyAlignment="1" applyProtection="1">
      <alignment horizontal="left" vertical="center" wrapText="1"/>
      <protection locked="0"/>
    </xf>
    <xf numFmtId="0" fontId="30" fillId="0" borderId="18" xfId="6" applyFont="1" applyFill="1" applyBorder="1" applyAlignment="1" applyProtection="1">
      <alignment horizontal="left" vertical="center"/>
    </xf>
    <xf numFmtId="0" fontId="30" fillId="0" borderId="35" xfId="6" applyFont="1" applyFill="1" applyBorder="1" applyAlignment="1" applyProtection="1">
      <alignment horizontal="left" vertical="center" wrapText="1"/>
      <protection locked="0"/>
    </xf>
    <xf numFmtId="0" fontId="30" fillId="0" borderId="36" xfId="6" applyFont="1" applyFill="1" applyBorder="1" applyAlignment="1" applyProtection="1">
      <alignment horizontal="left" vertical="center" wrapText="1"/>
      <protection locked="0"/>
    </xf>
    <xf numFmtId="0" fontId="30" fillId="6" borderId="64" xfId="6" applyFont="1" applyFill="1" applyBorder="1" applyAlignment="1">
      <alignment horizontal="right" vertical="top"/>
    </xf>
    <xf numFmtId="0" fontId="30" fillId="0" borderId="53" xfId="6" applyFont="1" applyFill="1" applyBorder="1" applyAlignment="1" applyProtection="1">
      <alignment horizontal="left" vertical="center" wrapText="1"/>
    </xf>
    <xf numFmtId="0" fontId="30" fillId="0" borderId="54" xfId="6" applyFont="1" applyFill="1" applyBorder="1" applyAlignment="1" applyProtection="1">
      <alignment horizontal="left" vertical="center"/>
    </xf>
    <xf numFmtId="0" fontId="30" fillId="0" borderId="51" xfId="6" applyFont="1" applyFill="1" applyBorder="1" applyAlignment="1" applyProtection="1">
      <alignment horizontal="left" vertical="center"/>
    </xf>
    <xf numFmtId="0" fontId="30" fillId="0" borderId="51" xfId="6" applyFont="1" applyFill="1" applyBorder="1" applyAlignment="1" applyProtection="1">
      <alignment horizontal="left" vertical="center" wrapText="1"/>
      <protection locked="0"/>
    </xf>
    <xf numFmtId="0" fontId="30" fillId="0" borderId="52" xfId="6" applyFont="1" applyFill="1" applyBorder="1" applyAlignment="1" applyProtection="1">
      <alignment horizontal="left" vertical="center" wrapText="1"/>
      <protection locked="0"/>
    </xf>
    <xf numFmtId="0" fontId="30" fillId="0" borderId="64" xfId="6" applyFont="1" applyFill="1" applyBorder="1" applyAlignment="1" applyProtection="1">
      <alignment horizontal="left" vertical="center"/>
    </xf>
    <xf numFmtId="0" fontId="31" fillId="8" borderId="24" xfId="5" applyFont="1" applyFill="1" applyBorder="1" applyAlignment="1">
      <alignment horizontal="center" vertical="center"/>
    </xf>
    <xf numFmtId="183" fontId="30" fillId="0" borderId="24" xfId="5" applyNumberFormat="1" applyFont="1" applyFill="1" applyBorder="1" applyAlignment="1" applyProtection="1">
      <alignment horizontal="right" vertical="center" shrinkToFit="1"/>
    </xf>
    <xf numFmtId="183" fontId="30" fillId="0" borderId="27" xfId="5" applyNumberFormat="1" applyFont="1" applyFill="1" applyBorder="1" applyAlignment="1" applyProtection="1">
      <alignment horizontal="right" vertical="center" shrinkToFit="1"/>
    </xf>
    <xf numFmtId="183" fontId="30" fillId="0" borderId="74" xfId="5" applyNumberFormat="1" applyFont="1" applyFill="1" applyBorder="1" applyAlignment="1" applyProtection="1">
      <alignment horizontal="right" vertical="center" shrinkToFit="1"/>
    </xf>
    <xf numFmtId="183" fontId="30" fillId="0" borderId="74" xfId="5" applyNumberFormat="1" applyFont="1" applyFill="1" applyBorder="1" applyAlignment="1" applyProtection="1">
      <alignment horizontal="right" vertical="center" shrinkToFit="1"/>
      <protection locked="0"/>
    </xf>
    <xf numFmtId="183" fontId="30" fillId="0" borderId="182" xfId="5" applyNumberFormat="1" applyFont="1" applyFill="1" applyBorder="1" applyAlignment="1" applyProtection="1">
      <alignment horizontal="right" vertical="center" shrinkToFit="1"/>
      <protection locked="0"/>
    </xf>
    <xf numFmtId="183" fontId="30" fillId="0" borderId="29" xfId="5" applyNumberFormat="1" applyFont="1" applyFill="1" applyBorder="1" applyAlignment="1" applyProtection="1">
      <alignment horizontal="right" vertical="center" shrinkToFit="1"/>
    </xf>
    <xf numFmtId="0" fontId="24" fillId="0" borderId="0" xfId="6" applyFont="1" applyAlignment="1">
      <alignment horizontal="right"/>
    </xf>
    <xf numFmtId="0" fontId="31" fillId="8" borderId="55" xfId="5" applyFont="1" applyFill="1" applyBorder="1" applyAlignment="1">
      <alignment horizontal="center" vertical="center"/>
    </xf>
    <xf numFmtId="183" fontId="30" fillId="0" borderId="45" xfId="5" applyNumberFormat="1" applyFont="1" applyFill="1" applyBorder="1" applyAlignment="1" applyProtection="1">
      <alignment horizontal="right" vertical="center" shrinkToFit="1"/>
    </xf>
    <xf numFmtId="183" fontId="30" fillId="0" borderId="48" xfId="5" applyNumberFormat="1" applyFont="1" applyFill="1" applyBorder="1" applyAlignment="1" applyProtection="1">
      <alignment horizontal="right" vertical="center" shrinkToFit="1"/>
    </xf>
    <xf numFmtId="183" fontId="30" fillId="0" borderId="187" xfId="5" applyNumberFormat="1" applyFont="1" applyFill="1" applyBorder="1" applyAlignment="1" applyProtection="1">
      <alignment horizontal="right" vertical="center" shrinkToFit="1"/>
    </xf>
    <xf numFmtId="183" fontId="30" fillId="0" borderId="187" xfId="5" applyNumberFormat="1" applyFont="1" applyFill="1" applyBorder="1" applyAlignment="1" applyProtection="1">
      <alignment horizontal="right" vertical="center" shrinkToFit="1"/>
      <protection locked="0"/>
    </xf>
    <xf numFmtId="183" fontId="30" fillId="0" borderId="62" xfId="5" applyNumberFormat="1" applyFont="1" applyFill="1" applyBorder="1" applyAlignment="1" applyProtection="1">
      <alignment horizontal="right" vertical="center" shrinkToFit="1"/>
      <protection locked="0"/>
    </xf>
    <xf numFmtId="183" fontId="30" fillId="0" borderId="55" xfId="5" applyNumberFormat="1" applyFont="1" applyFill="1" applyBorder="1" applyAlignment="1" applyProtection="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2" fillId="0" borderId="27" xfId="1" applyNumberFormat="1" applyFont="1" applyFill="1" applyBorder="1" applyAlignment="1">
      <alignment vertical="center"/>
    </xf>
    <xf numFmtId="187" fontId="22" fillId="0" borderId="172" xfId="1" applyNumberFormat="1" applyFont="1" applyFill="1" applyBorder="1" applyAlignment="1">
      <alignment vertical="center"/>
    </xf>
    <xf numFmtId="187" fontId="22" fillId="0" borderId="172" xfId="1" applyNumberFormat="1" applyFont="1" applyFill="1" applyBorder="1" applyAlignment="1">
      <alignment vertical="center" wrapText="1"/>
    </xf>
    <xf numFmtId="187" fontId="22" fillId="0" borderId="30" xfId="1" applyNumberFormat="1" applyFont="1" applyFill="1" applyBorder="1" applyAlignment="1">
      <alignment vertical="center"/>
    </xf>
    <xf numFmtId="187" fontId="22" fillId="0" borderId="173" xfId="1" applyNumberFormat="1" applyFont="1" applyFill="1" applyBorder="1" applyAlignment="1">
      <alignment vertical="center"/>
    </xf>
    <xf numFmtId="190" fontId="22" fillId="0" borderId="175" xfId="1" applyNumberFormat="1" applyFont="1" applyFill="1" applyBorder="1" applyAlignment="1">
      <alignment vertical="center"/>
    </xf>
    <xf numFmtId="190" fontId="22" fillId="0" borderId="171" xfId="1" applyNumberFormat="1" applyFont="1" applyFill="1" applyBorder="1" applyAlignment="1">
      <alignment vertical="center"/>
    </xf>
    <xf numFmtId="178" fontId="22" fillId="0" borderId="177" xfId="1" applyNumberFormat="1" applyFont="1" applyBorder="1" applyAlignment="1">
      <alignment horizontal="center" vertical="center"/>
    </xf>
    <xf numFmtId="187" fontId="22" fillId="0" borderId="177" xfId="1" applyNumberFormat="1" applyFont="1" applyFill="1" applyBorder="1" applyAlignment="1">
      <alignment vertical="center"/>
    </xf>
    <xf numFmtId="187" fontId="22" fillId="0" borderId="178" xfId="1" applyNumberFormat="1" applyFont="1" applyFill="1" applyBorder="1" applyAlignment="1">
      <alignment vertical="center"/>
    </xf>
    <xf numFmtId="190" fontId="22" fillId="0" borderId="179" xfId="1" applyNumberFormat="1" applyFont="1" applyFill="1" applyBorder="1" applyAlignment="1">
      <alignment vertical="center"/>
    </xf>
    <xf numFmtId="190" fontId="22" fillId="0" borderId="180" xfId="1" applyNumberFormat="1" applyFont="1" applyFill="1" applyBorder="1" applyAlignment="1">
      <alignment vertical="center"/>
    </xf>
    <xf numFmtId="190" fontId="22" fillId="0" borderId="23" xfId="1" applyNumberFormat="1" applyFont="1" applyBorder="1" applyAlignment="1">
      <alignment vertical="center"/>
    </xf>
    <xf numFmtId="190" fontId="22" fillId="0" borderId="27" xfId="1" applyNumberFormat="1" applyFont="1" applyBorder="1" applyAlignment="1">
      <alignment vertical="center"/>
    </xf>
    <xf numFmtId="190" fontId="22" fillId="0" borderId="172" xfId="1" applyNumberFormat="1" applyFont="1" applyBorder="1" applyAlignment="1">
      <alignment vertical="center"/>
    </xf>
    <xf numFmtId="178" fontId="3" fillId="0" borderId="0" xfId="20" applyNumberFormat="1" applyFont="1">
      <alignment vertical="center"/>
    </xf>
    <xf numFmtId="0" fontId="0" fillId="3" borderId="0" xfId="1" applyFont="1" applyFill="1" applyAlignment="1">
      <alignment vertical="center"/>
    </xf>
    <xf numFmtId="0" fontId="1" fillId="3" borderId="0" xfId="1" applyFill="1" applyAlignment="1">
      <alignment vertical="center"/>
    </xf>
    <xf numFmtId="0" fontId="1" fillId="3" borderId="0" xfId="1" applyFill="1" applyAlignment="1" applyProtection="1">
      <alignment vertical="center"/>
      <protection hidden="1"/>
    </xf>
    <xf numFmtId="0" fontId="3" fillId="0" borderId="30" xfId="20" applyFont="1" applyBorder="1">
      <alignment vertical="center"/>
    </xf>
    <xf numFmtId="0" fontId="3" fillId="0" borderId="35" xfId="20" applyFont="1" applyBorder="1">
      <alignment vertical="center"/>
    </xf>
    <xf numFmtId="178" fontId="3" fillId="0" borderId="42" xfId="20" applyNumberFormat="1" applyFont="1" applyBorder="1">
      <alignment vertical="center"/>
    </xf>
    <xf numFmtId="178" fontId="3" fillId="0" borderId="31" xfId="20" applyNumberFormat="1" applyFont="1" applyBorder="1">
      <alignment vertical="center"/>
    </xf>
    <xf numFmtId="178" fontId="3" fillId="0" borderId="34" xfId="20" applyNumberFormat="1" applyFont="1" applyBorder="1">
      <alignment vertical="center"/>
    </xf>
    <xf numFmtId="178" fontId="0" fillId="0" borderId="0" xfId="20" applyNumberFormat="1" applyFont="1">
      <alignment vertical="center"/>
    </xf>
    <xf numFmtId="0" fontId="3" fillId="0" borderId="0" xfId="20" applyFont="1" applyAlignment="1">
      <alignment horizontal="center" vertical="center"/>
    </xf>
    <xf numFmtId="187" fontId="3" fillId="3" borderId="0" xfId="19" applyNumberFormat="1" applyFont="1" applyFill="1" applyAlignment="1">
      <alignment horizontal="center" vertical="center" wrapText="1"/>
    </xf>
    <xf numFmtId="178" fontId="3" fillId="3" borderId="0" xfId="20" applyNumberFormat="1" applyFont="1" applyFill="1" applyAlignment="1">
      <alignment vertical="center" wrapText="1"/>
    </xf>
    <xf numFmtId="187" fontId="3" fillId="3" borderId="0" xfId="19" applyNumberFormat="1" applyFont="1" applyFill="1" applyAlignment="1">
      <alignment vertical="center" wrapText="1"/>
    </xf>
    <xf numFmtId="178" fontId="1" fillId="0" borderId="0" xfId="14" applyNumberFormat="1" applyAlignment="1">
      <alignment vertical="center"/>
    </xf>
    <xf numFmtId="187" fontId="3" fillId="0" borderId="0" xfId="19" applyNumberFormat="1" applyFont="1" applyAlignment="1">
      <alignment horizontal="center" vertical="center" wrapText="1"/>
    </xf>
    <xf numFmtId="178" fontId="1" fillId="0" borderId="0" xfId="20" applyNumberFormat="1" applyAlignment="1">
      <alignment horizontal="center" vertical="center"/>
    </xf>
    <xf numFmtId="183" fontId="1" fillId="0" borderId="0" xfId="15" applyNumberFormat="1" applyAlignment="1">
      <alignment horizontal="right" vertical="center"/>
    </xf>
    <xf numFmtId="49" fontId="3" fillId="3" borderId="0" xfId="19" applyNumberFormat="1" applyFont="1" applyFill="1" applyAlignment="1">
      <alignment horizontal="center" vertical="center" wrapText="1"/>
    </xf>
    <xf numFmtId="184" fontId="3" fillId="3" borderId="0" xfId="19" applyNumberFormat="1" applyFont="1" applyFill="1" applyAlignment="1">
      <alignment horizontal="center" vertical="center"/>
    </xf>
    <xf numFmtId="191" fontId="3" fillId="0" borderId="0" xfId="20" applyNumberFormat="1" applyFont="1">
      <alignment vertical="center"/>
    </xf>
    <xf numFmtId="184" fontId="3" fillId="3" borderId="0" xfId="19" applyNumberFormat="1" applyFont="1" applyFill="1" applyAlignment="1">
      <alignment horizontal="center" vertical="center" wrapText="1"/>
    </xf>
    <xf numFmtId="184" fontId="3" fillId="0" borderId="0" xfId="20" applyNumberFormat="1" applyFont="1" applyAlignment="1">
      <alignment horizontal="center" vertical="center"/>
    </xf>
    <xf numFmtId="0" fontId="33" fillId="0" borderId="0" xfId="13" applyFont="1">
      <alignment vertical="center"/>
    </xf>
    <xf numFmtId="190" fontId="3" fillId="0" borderId="0" xfId="20" applyNumberFormat="1" applyFont="1">
      <alignment vertical="center"/>
    </xf>
    <xf numFmtId="184" fontId="1" fillId="0" borderId="0" xfId="15" applyNumberFormat="1" applyAlignment="1">
      <alignment horizontal="right" vertical="center"/>
    </xf>
    <xf numFmtId="49" fontId="3" fillId="3" borderId="0" xfId="19" applyNumberFormat="1" applyFont="1" applyFill="1" applyAlignment="1">
      <alignment horizontal="center" vertical="center"/>
    </xf>
    <xf numFmtId="189" fontId="3" fillId="0" borderId="34" xfId="20" applyNumberFormat="1" applyFont="1" applyBorder="1">
      <alignment vertical="center"/>
    </xf>
    <xf numFmtId="189" fontId="3" fillId="0" borderId="23" xfId="20" applyNumberFormat="1" applyFont="1" applyBorder="1">
      <alignment vertical="center"/>
    </xf>
    <xf numFmtId="189" fontId="3" fillId="0" borderId="0" xfId="19" applyNumberFormat="1" applyFont="1">
      <alignment vertical="center"/>
    </xf>
    <xf numFmtId="0" fontId="3" fillId="0" borderId="30" xfId="20" applyFont="1" applyBorder="1" applyAlignment="1" applyProtection="1">
      <alignment horizontal="left" vertical="top" wrapText="1"/>
      <protection locked="0"/>
    </xf>
    <xf numFmtId="0" fontId="3" fillId="0" borderId="42" xfId="20" applyFont="1" applyBorder="1" applyAlignment="1" applyProtection="1">
      <alignment horizontal="left" vertical="top" wrapText="1"/>
      <protection locked="0"/>
    </xf>
    <xf numFmtId="0" fontId="3" fillId="0" borderId="31" xfId="20" applyFont="1" applyBorder="1" applyAlignment="1" applyProtection="1">
      <alignment horizontal="left" vertical="top" wrapText="1"/>
      <protection locked="0"/>
    </xf>
    <xf numFmtId="0" fontId="3" fillId="0" borderId="32" xfId="20" applyFont="1" applyBorder="1" applyAlignment="1">
      <alignment horizontal="center" vertical="center"/>
    </xf>
    <xf numFmtId="187" fontId="3" fillId="3" borderId="74" xfId="19" applyNumberFormat="1" applyFont="1" applyFill="1" applyBorder="1" applyAlignment="1">
      <alignment horizontal="center" vertical="center" wrapText="1"/>
    </xf>
    <xf numFmtId="0" fontId="3" fillId="0" borderId="74" xfId="20" applyFont="1" applyBorder="1" applyAlignment="1">
      <alignment horizontal="center" vertical="center"/>
    </xf>
    <xf numFmtId="0" fontId="3" fillId="0" borderId="23" xfId="20" applyFont="1" applyBorder="1" applyAlignment="1" applyProtection="1">
      <alignment horizontal="left" vertical="top" wrapText="1"/>
      <protection locked="0"/>
    </xf>
    <xf numFmtId="0" fontId="3" fillId="0" borderId="0" xfId="20" applyFont="1" applyAlignment="1" applyProtection="1">
      <alignment horizontal="left" vertical="top" wrapText="1"/>
      <protection locked="0"/>
    </xf>
    <xf numFmtId="0" fontId="3" fillId="0" borderId="34" xfId="20" applyFont="1" applyBorder="1" applyAlignment="1" applyProtection="1">
      <alignment horizontal="left" vertical="top" wrapText="1"/>
      <protection locked="0"/>
    </xf>
    <xf numFmtId="184" fontId="3" fillId="3" borderId="74" xfId="19" applyNumberFormat="1" applyFont="1" applyFill="1" applyBorder="1" applyAlignment="1">
      <alignment horizontal="center" vertical="center"/>
    </xf>
    <xf numFmtId="0" fontId="3" fillId="0" borderId="16" xfId="20" applyFont="1" applyBorder="1" applyAlignment="1" applyProtection="1">
      <alignment horizontal="left" vertical="top" wrapText="1"/>
      <protection locked="0"/>
    </xf>
    <xf numFmtId="0" fontId="3" fillId="0" borderId="14" xfId="20" applyFont="1" applyBorder="1" applyAlignment="1" applyProtection="1">
      <alignment horizontal="left" vertical="top" wrapText="1"/>
      <protection locked="0"/>
    </xf>
    <xf numFmtId="0" fontId="3" fillId="0" borderId="15" xfId="20" applyFont="1" applyBorder="1" applyAlignment="1" applyProtection="1">
      <alignment horizontal="left" vertical="top" wrapText="1"/>
      <protection locked="0"/>
    </xf>
    <xf numFmtId="0" fontId="1" fillId="3" borderId="0" xfId="1" applyFill="1" applyAlignment="1">
      <alignment vertical="center"/>
    </xf>
    <xf numFmtId="178" fontId="3" fillId="0" borderId="14" xfId="20" applyNumberFormat="1" applyFont="1" applyBorder="1">
      <alignment vertical="center"/>
    </xf>
    <xf numFmtId="178" fontId="3" fillId="0" borderId="15" xfId="20" applyNumberFormat="1" applyFont="1" applyBorder="1">
      <alignment vertical="center"/>
    </xf>
    <xf numFmtId="0" fontId="18" fillId="0" borderId="0" xfId="20" applyFont="1">
      <alignment vertical="center"/>
    </xf>
  </cellXfs>
  <cellStyles count="21">
    <cellStyle name="標準" xfId="0" builtinId="0"/>
    <cellStyle name="標準 2" xfId="1"/>
    <cellStyle name="標準 2 2" xfId="2"/>
    <cellStyle name="標準 2 3" xfId="3"/>
    <cellStyle name="標準 3" xfId="4"/>
    <cellStyle name="標準 4" xfId="5"/>
    <cellStyle name="標準 4_APAHO401600" xfId="6"/>
    <cellStyle name="標準 4_APAHO4019001" xfId="7"/>
    <cellStyle name="標準 4_ZJ08_022012_青森市_2010" xfId="8"/>
    <cellStyle name="標準 6" xfId="9"/>
    <cellStyle name="標準 6_APAHO401000" xfId="10"/>
    <cellStyle name="標準 6_APAHO401200_O-JJ1016-001-3_財政状況資料集(決算状況カード(各会計・関係団体))(Rev2)2" xfId="11"/>
    <cellStyle name="標準 6_APAHO402200_O-JJ1016-001-3_財政状況資料集(決算状況カード(各会計・関係団体))(Rev2)2" xfId="12"/>
    <cellStyle name="標準 7" xfId="13"/>
    <cellStyle name="標準_APAHO251300" xfId="14"/>
    <cellStyle name="標準_APAHO252300" xfId="15"/>
    <cellStyle name="標準_Book1" xfId="16"/>
    <cellStyle name="標準_O-JJ0722-001-3_決算状況カード(各会計・関係団体)_O-JJ1016-001-3_財政状況資料集(決算状況カード(各会計・関係団体))(Rev2)2" xfId="17"/>
    <cellStyle name="標準_O-JJ0722-001-8_連結実質赤字比率に係る赤字・黒字の構成分析" xfId="18"/>
    <cellStyle name="標準_【レイアウト】（市）資料３（Ｐ２）　歳出比較分析表" xfId="19"/>
    <cellStyle name="標準_【レイアウト】（県）資料３（Ｐ２）　歳出比較分析表" xfId="2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externalLink" Target="externalLinks/externalLink1.xml" /><Relationship Id="rId19" Type="http://schemas.openxmlformats.org/officeDocument/2006/relationships/externalLink" Target="externalLinks/externalLink2.xml" /><Relationship Id="rId20" Type="http://schemas.openxmlformats.org/officeDocument/2006/relationships/theme" Target="theme/theme1.xml" /><Relationship Id="rId21" Type="http://schemas.openxmlformats.org/officeDocument/2006/relationships/sharedStrings" Target="sharedStrings.xml" /><Relationship Id="rId22"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5.xml" /></Relationships>
</file>

<file path=xl/charts/_rels/chart7.xml.rels><?xml version="1.0" encoding="UTF-8"?><Relationships xmlns="http://schemas.openxmlformats.org/package/2006/relationships"><Relationship Id="rId1" Type="http://schemas.openxmlformats.org/officeDocument/2006/relationships/themeOverride" Target="../theme/themeOverride1.xml" /></Relationships>
</file>

<file path=xl/charts/_rels/chart8.xml.rels><?xml version="1.0" encoding="UTF-8"?><Relationships xmlns="http://schemas.openxmlformats.org/package/2006/relationships"><Relationship Id="rId1" Type="http://schemas.openxmlformats.org/officeDocument/2006/relationships/themeOverride" Target="../theme/themeOverride2.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xml:space="preserve"> H27</c:v>
                </c:pt>
                <c:pt idx="1">
                  <c:v xml:space="preserve"> H28</c:v>
                </c:pt>
                <c:pt idx="2">
                  <c:v xml:space="preserve"> H29</c:v>
                </c:pt>
                <c:pt idx="3">
                  <c:v xml:space="preserve"> H30</c:v>
                </c:pt>
                <c:pt idx="4">
                  <c:v xml:space="preserve"> R01</c:v>
                </c:pt>
              </c:strCache>
            </c:strRef>
          </c:cat>
          <c:val>
            <c:numRef>
              <c:f>(データシート!$F$3,データシート!$F$5,データシート!$F$7,データシート!$F$9,データシート!$F$11)</c:f>
              <c:numCache>
                <c:formatCode>#,##0;"△ "#,##0</c:formatCode>
                <c:ptCount val="5"/>
                <c:pt idx="0">
                  <c:v>96635</c:v>
                </c:pt>
                <c:pt idx="1">
                  <c:v>115123</c:v>
                </c:pt>
                <c:pt idx="2">
                  <c:v>98899</c:v>
                </c:pt>
                <c:pt idx="3">
                  <c:v>96462</c:v>
                </c:pt>
                <c:pt idx="4">
                  <c:v>83103</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xml:space="preserve"> H27</c:v>
                </c:pt>
                <c:pt idx="1">
                  <c:v xml:space="preserve"> H28</c:v>
                </c:pt>
                <c:pt idx="2">
                  <c:v xml:space="preserve"> H29</c:v>
                </c:pt>
                <c:pt idx="3">
                  <c:v xml:space="preserve"> H30</c:v>
                </c:pt>
                <c:pt idx="4">
                  <c:v xml:space="preserve"> R01</c:v>
                </c:pt>
              </c:strCache>
            </c:strRef>
          </c:cat>
          <c:val>
            <c:numRef>
              <c:f>(データシート!$D$3,データシート!$D$5,データシート!$D$7,データシート!$D$9,データシート!$D$11)</c:f>
              <c:numCache>
                <c:formatCode>#,##0;"△ "#,##0</c:formatCode>
                <c:ptCount val="5"/>
                <c:pt idx="0">
                  <c:v>134744</c:v>
                </c:pt>
                <c:pt idx="1">
                  <c:v>35039</c:v>
                </c:pt>
                <c:pt idx="2">
                  <c:v>92494</c:v>
                </c:pt>
                <c:pt idx="3">
                  <c:v>44160</c:v>
                </c:pt>
                <c:pt idx="4">
                  <c:v>79366</c:v>
                </c:pt>
              </c:numCache>
            </c:numRef>
          </c:val>
          <c:smooth val="0"/>
        </c:ser>
        <c:dLbls>
          <c:txPr>
            <a:bodyPr rot="0" horzOverflow="overflow" anchor="ctr" anchorCtr="1">
              <a:spAutoFit/>
            </a:bodyPr>
            <a:lstStyle/>
            <a:p>
              <a:pPr algn="ctr" rtl="0">
                <a:defRPr sz="1075">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18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endParaRPr lang="ja-JP" altLang="en-US" sz="1075" b="0" i="0" u="none" strike="noStrike" baseline="0">
                  <a:solidFill>
                    <a:srgbClr val="000000"/>
                  </a:solidFill>
                  <a:latin typeface="ＭＳ Ｐゴシック"/>
                  <a:ea typeface="ＭＳ Ｐゴシック"/>
                  <a:cs typeface="ＭＳ Ｐゴシック"/>
                </a:endParaRPr>
              </a:p>
            </c:rich>
          </c:tx>
          <c:layout>
            <c:manualLayout>
              <c:xMode val="edge"/>
              <c:yMode val="edge"/>
              <c:x val="9.3862815884476536e-002"/>
              <c:y val="7.5163398692810454e-00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8700000000000003" r="0.78700000000000003" t="0.98400000000000021" b="0.98400000000000021" header="0.51200000000000001" footer="0.51200000000000001"/>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002"/>
          <c:y val="7.7726262125610748e-002"/>
          <c:w val="0.92129105322763283"/>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1.67</c:v>
                </c:pt>
                <c:pt idx="1">
                  <c:v>3.25</c:v>
                </c:pt>
                <c:pt idx="2">
                  <c:v>2.1</c:v>
                </c:pt>
                <c:pt idx="3">
                  <c:v>1.77</c:v>
                </c:pt>
                <c:pt idx="4">
                  <c:v>0.8</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25.58</c:v>
                </c:pt>
                <c:pt idx="1">
                  <c:v>22.53</c:v>
                </c:pt>
                <c:pt idx="2">
                  <c:v>15.56</c:v>
                </c:pt>
                <c:pt idx="3">
                  <c:v>13.5</c:v>
                </c:pt>
                <c:pt idx="4">
                  <c:v>12.52</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-1.23</c:v>
                </c:pt>
                <c:pt idx="1">
                  <c:v>-2.59</c:v>
                </c:pt>
                <c:pt idx="2">
                  <c:v>-8.44</c:v>
                </c:pt>
                <c:pt idx="3">
                  <c:v>-2.88</c:v>
                </c:pt>
                <c:pt idx="4">
                  <c:v>-1.82</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400000000000021" b="0.98400000000000021"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002"/>
          <c:y val="7.7340569877883333e-002"/>
          <c:w val="0.93115348674162635"/>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1.01</c:v>
                </c:pt>
                <c:pt idx="2">
                  <c:v>#N/A</c:v>
                </c:pt>
                <c:pt idx="3">
                  <c:v>0.81</c:v>
                </c:pt>
                <c:pt idx="4">
                  <c:v>#N/A</c:v>
                </c:pt>
                <c:pt idx="5">
                  <c:v>0.41</c:v>
                </c:pt>
                <c:pt idx="6">
                  <c:v>#N/A</c:v>
                </c:pt>
                <c:pt idx="7">
                  <c:v>0.44</c:v>
                </c:pt>
                <c:pt idx="8">
                  <c:v>#N/A</c:v>
                </c:pt>
                <c:pt idx="9">
                  <c:v>1.e-002</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下水道事業特別会計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0.17</c:v>
                </c:pt>
                <c:pt idx="2">
                  <c:v>#N/A</c:v>
                </c:pt>
                <c:pt idx="3">
                  <c:v>0</c:v>
                </c:pt>
                <c:pt idx="4">
                  <c:v>#N/A</c:v>
                </c:pt>
                <c:pt idx="5">
                  <c:v>0.13</c:v>
                </c:pt>
                <c:pt idx="6">
                  <c:v>#N/A</c:v>
                </c:pt>
                <c:pt idx="7">
                  <c:v>5.e-002</c:v>
                </c:pt>
                <c:pt idx="8">
                  <c:v>#N/A</c:v>
                </c:pt>
                <c:pt idx="9">
                  <c:v>2.e-002</c:v>
                </c:pt>
              </c:numCache>
            </c:numRef>
          </c:val>
        </c:ser>
        <c:ser>
          <c:idx val="3"/>
          <c:order val="3"/>
          <c:tx>
            <c:strRef>
              <c:f>データシート!$A$30</c:f>
              <c:strCache>
                <c:ptCount val="1"/>
                <c:pt idx="0">
                  <c:v>農業集落排水事業特別会計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0.12</c:v>
                </c:pt>
                <c:pt idx="2">
                  <c:v>#N/A</c:v>
                </c:pt>
                <c:pt idx="3">
                  <c:v>0</c:v>
                </c:pt>
                <c:pt idx="4">
                  <c:v>#N/A</c:v>
                </c:pt>
                <c:pt idx="5">
                  <c:v>4.e-002</c:v>
                </c:pt>
                <c:pt idx="6">
                  <c:v>#N/A</c:v>
                </c:pt>
                <c:pt idx="7">
                  <c:v>6.e-002</c:v>
                </c:pt>
                <c:pt idx="8">
                  <c:v>#N/A</c:v>
                </c:pt>
                <c:pt idx="9">
                  <c:v>2.e-002</c:v>
                </c:pt>
              </c:numCache>
            </c:numRef>
          </c:val>
        </c:ser>
        <c:ser>
          <c:idx val="4"/>
          <c:order val="4"/>
          <c:tx>
            <c:strRef>
              <c:f>データシート!$A$31</c:f>
              <c:strCache>
                <c:ptCount val="1"/>
                <c:pt idx="0">
                  <c:v>診療所特別会計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0.12</c:v>
                </c:pt>
                <c:pt idx="2">
                  <c:v>#N/A</c:v>
                </c:pt>
                <c:pt idx="3">
                  <c:v>8.e-002</c:v>
                </c:pt>
                <c:pt idx="4">
                  <c:v>#N/A</c:v>
                </c:pt>
                <c:pt idx="5">
                  <c:v>0.11</c:v>
                </c:pt>
                <c:pt idx="6">
                  <c:v>#N/A</c:v>
                </c:pt>
                <c:pt idx="7">
                  <c:v>2.e-002</c:v>
                </c:pt>
                <c:pt idx="8">
                  <c:v>#N/A</c:v>
                </c:pt>
                <c:pt idx="9">
                  <c:v>3.e-002</c:v>
                </c:pt>
              </c:numCache>
            </c:numRef>
          </c:val>
        </c:ser>
        <c:ser>
          <c:idx val="5"/>
          <c:order val="5"/>
          <c:tx>
            <c:strRef>
              <c:f>データシート!$A$32</c:f>
              <c:strCache>
                <c:ptCount val="1"/>
                <c:pt idx="0">
                  <c:v>電気事業特別会計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8.e-002</c:v>
                </c:pt>
                <c:pt idx="2">
                  <c:v>#N/A</c:v>
                </c:pt>
                <c:pt idx="3">
                  <c:v>0.13</c:v>
                </c:pt>
                <c:pt idx="4">
                  <c:v>#N/A</c:v>
                </c:pt>
                <c:pt idx="5">
                  <c:v>9.e-002</c:v>
                </c:pt>
                <c:pt idx="6">
                  <c:v>#N/A</c:v>
                </c:pt>
                <c:pt idx="7">
                  <c:v>6.e-002</c:v>
                </c:pt>
                <c:pt idx="8">
                  <c:v>#N/A</c:v>
                </c:pt>
                <c:pt idx="9">
                  <c:v>0.24</c:v>
                </c:pt>
              </c:numCache>
            </c:numRef>
          </c:val>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0.93</c:v>
                </c:pt>
                <c:pt idx="2">
                  <c:v>#N/A</c:v>
                </c:pt>
                <c:pt idx="3">
                  <c:v>1.43</c:v>
                </c:pt>
                <c:pt idx="4">
                  <c:v>#N/A</c:v>
                </c:pt>
                <c:pt idx="5">
                  <c:v>1.42</c:v>
                </c:pt>
                <c:pt idx="6">
                  <c:v>#N/A</c:v>
                </c:pt>
                <c:pt idx="7">
                  <c:v>0.27</c:v>
                </c:pt>
                <c:pt idx="8">
                  <c:v>#N/A</c:v>
                </c:pt>
                <c:pt idx="9">
                  <c:v>0.3</c:v>
                </c:pt>
              </c:numCache>
            </c:numRef>
          </c:val>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0.37</c:v>
                </c:pt>
                <c:pt idx="2">
                  <c:v>#N/A</c:v>
                </c:pt>
                <c:pt idx="3">
                  <c:v>0.22</c:v>
                </c:pt>
                <c:pt idx="4">
                  <c:v>#N/A</c:v>
                </c:pt>
                <c:pt idx="5">
                  <c:v>2.e-002</c:v>
                </c:pt>
                <c:pt idx="6">
                  <c:v>#N/A</c:v>
                </c:pt>
                <c:pt idx="7">
                  <c:v>0.31</c:v>
                </c:pt>
                <c:pt idx="8">
                  <c:v>#N/A</c:v>
                </c:pt>
                <c:pt idx="9">
                  <c:v>0.34</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1.53</c:v>
                </c:pt>
                <c:pt idx="2">
                  <c:v>#N/A</c:v>
                </c:pt>
                <c:pt idx="3">
                  <c:v>3.24</c:v>
                </c:pt>
                <c:pt idx="4">
                  <c:v>#N/A</c:v>
                </c:pt>
                <c:pt idx="5">
                  <c:v>2.09</c:v>
                </c:pt>
                <c:pt idx="6">
                  <c:v>#N/A</c:v>
                </c:pt>
                <c:pt idx="7">
                  <c:v>1.76</c:v>
                </c:pt>
                <c:pt idx="8">
                  <c:v>#N/A</c:v>
                </c:pt>
                <c:pt idx="9">
                  <c:v>0.8</c:v>
                </c:pt>
              </c:numCache>
            </c:numRef>
          </c:val>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3.16</c:v>
                </c:pt>
                <c:pt idx="2">
                  <c:v>#N/A</c:v>
                </c:pt>
                <c:pt idx="3">
                  <c:v>3.77</c:v>
                </c:pt>
                <c:pt idx="4">
                  <c:v>#N/A</c:v>
                </c:pt>
                <c:pt idx="5">
                  <c:v>4</c:v>
                </c:pt>
                <c:pt idx="6">
                  <c:v>#N/A</c:v>
                </c:pt>
                <c:pt idx="7">
                  <c:v>4.1900000000000004</c:v>
                </c:pt>
                <c:pt idx="8">
                  <c:v>#N/A</c:v>
                </c:pt>
                <c:pt idx="9">
                  <c:v>4.2699999999999996</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400000000000021" b="0.98400000000000021"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002"/>
          <c:y val="8.7976539589442848e-00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2172</c:v>
                </c:pt>
                <c:pt idx="5">
                  <c:v>2086</c:v>
                </c:pt>
                <c:pt idx="8">
                  <c:v>2066</c:v>
                </c:pt>
                <c:pt idx="11">
                  <c:v>2079</c:v>
                </c:pt>
                <c:pt idx="14">
                  <c:v>2165</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1</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17</c:v>
                </c:pt>
                <c:pt idx="3">
                  <c:v>7</c:v>
                </c:pt>
                <c:pt idx="6">
                  <c:v>3</c:v>
                </c:pt>
                <c:pt idx="9">
                  <c:v>3</c:v>
                </c:pt>
                <c:pt idx="12">
                  <c:v>3</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1</c:v>
                </c:pt>
                <c:pt idx="3">
                  <c:v>1</c:v>
                </c:pt>
                <c:pt idx="6">
                  <c:v>0</c:v>
                </c:pt>
                <c:pt idx="9">
                  <c:v>0</c:v>
                </c:pt>
                <c:pt idx="12">
                  <c:v>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834</c:v>
                </c:pt>
                <c:pt idx="3">
                  <c:v>818</c:v>
                </c:pt>
                <c:pt idx="6">
                  <c:v>811</c:v>
                </c:pt>
                <c:pt idx="9">
                  <c:v>799</c:v>
                </c:pt>
                <c:pt idx="12">
                  <c:v>729</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2659</c:v>
                </c:pt>
                <c:pt idx="3">
                  <c:v>2487</c:v>
                </c:pt>
                <c:pt idx="6">
                  <c:v>2396</c:v>
                </c:pt>
                <c:pt idx="9">
                  <c:v>2345</c:v>
                </c:pt>
                <c:pt idx="12">
                  <c:v>2478</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1340</c:v>
                </c:pt>
                <c:pt idx="2">
                  <c:v>#N/A</c:v>
                </c:pt>
                <c:pt idx="3">
                  <c:v>#N/A</c:v>
                </c:pt>
                <c:pt idx="4">
                  <c:v>1227</c:v>
                </c:pt>
                <c:pt idx="5">
                  <c:v>#N/A</c:v>
                </c:pt>
                <c:pt idx="6">
                  <c:v>#N/A</c:v>
                </c:pt>
                <c:pt idx="7">
                  <c:v>1144</c:v>
                </c:pt>
                <c:pt idx="8">
                  <c:v>#N/A</c:v>
                </c:pt>
                <c:pt idx="9">
                  <c:v>#N/A</c:v>
                </c:pt>
                <c:pt idx="10">
                  <c:v>1068</c:v>
                </c:pt>
                <c:pt idx="11">
                  <c:v>#N/A</c:v>
                </c:pt>
                <c:pt idx="12">
                  <c:v>#N/A</c:v>
                </c:pt>
                <c:pt idx="13">
                  <c:v>1045</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400000000000021" b="0.98400000000000021"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002"/>
          <c:y val="8.6257433093237634e-002"/>
          <c:w val="0.86496884859089584"/>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19362</c:v>
                </c:pt>
                <c:pt idx="5">
                  <c:v>18511</c:v>
                </c:pt>
                <c:pt idx="8">
                  <c:v>18395</c:v>
                </c:pt>
                <c:pt idx="11">
                  <c:v>17762</c:v>
                </c:pt>
                <c:pt idx="14">
                  <c:v>16725</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63</c:v>
                </c:pt>
                <c:pt idx="5">
                  <c:v>59</c:v>
                </c:pt>
                <c:pt idx="8">
                  <c:v>53</c:v>
                </c:pt>
                <c:pt idx="11">
                  <c:v>52</c:v>
                </c:pt>
                <c:pt idx="14">
                  <c:v>44</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3330</c:v>
                </c:pt>
                <c:pt idx="5">
                  <c:v>2778</c:v>
                </c:pt>
                <c:pt idx="8">
                  <c:v>2117</c:v>
                </c:pt>
                <c:pt idx="11">
                  <c:v>1983</c:v>
                </c:pt>
                <c:pt idx="14">
                  <c:v>1925</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11</c:v>
                </c:pt>
                <c:pt idx="3">
                  <c:v>7</c:v>
                </c:pt>
                <c:pt idx="6">
                  <c:v>4</c:v>
                </c:pt>
                <c:pt idx="9">
                  <c:v>3</c:v>
                </c:pt>
                <c:pt idx="12">
                  <c:v>1</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2771</c:v>
                </c:pt>
                <c:pt idx="3">
                  <c:v>2798</c:v>
                </c:pt>
                <c:pt idx="6">
                  <c:v>2834</c:v>
                </c:pt>
                <c:pt idx="9">
                  <c:v>2845</c:v>
                </c:pt>
                <c:pt idx="12">
                  <c:v>2274</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1</c:v>
                </c:pt>
                <c:pt idx="3">
                  <c:v>0</c:v>
                </c:pt>
                <c:pt idx="6">
                  <c:v>0</c:v>
                </c:pt>
                <c:pt idx="9">
                  <c:v>0</c:v>
                </c:pt>
                <c:pt idx="12">
                  <c:v>0</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8557</c:v>
                </c:pt>
                <c:pt idx="3">
                  <c:v>8017</c:v>
                </c:pt>
                <c:pt idx="6">
                  <c:v>7461</c:v>
                </c:pt>
                <c:pt idx="9">
                  <c:v>6810</c:v>
                </c:pt>
                <c:pt idx="12">
                  <c:v>5564</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78</c:v>
                </c:pt>
                <c:pt idx="3">
                  <c:v>69</c:v>
                </c:pt>
                <c:pt idx="6">
                  <c:v>50</c:v>
                </c:pt>
                <c:pt idx="9">
                  <c:v>41</c:v>
                </c:pt>
                <c:pt idx="12">
                  <c:v>37</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18386</c:v>
                </c:pt>
                <c:pt idx="3">
                  <c:v>17338</c:v>
                </c:pt>
                <c:pt idx="6">
                  <c:v>17350</c:v>
                </c:pt>
                <c:pt idx="9">
                  <c:v>16525</c:v>
                </c:pt>
                <c:pt idx="12">
                  <c:v>16228</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7050</c:v>
                </c:pt>
                <c:pt idx="2">
                  <c:v>#N/A</c:v>
                </c:pt>
                <c:pt idx="3">
                  <c:v>#N/A</c:v>
                </c:pt>
                <c:pt idx="4">
                  <c:v>6881</c:v>
                </c:pt>
                <c:pt idx="5">
                  <c:v>#N/A</c:v>
                </c:pt>
                <c:pt idx="6">
                  <c:v>#N/A</c:v>
                </c:pt>
                <c:pt idx="7">
                  <c:v>7134</c:v>
                </c:pt>
                <c:pt idx="8">
                  <c:v>#N/A</c:v>
                </c:pt>
                <c:pt idx="9">
                  <c:v>#N/A</c:v>
                </c:pt>
                <c:pt idx="10">
                  <c:v>6425</c:v>
                </c:pt>
                <c:pt idx="11">
                  <c:v>#N/A</c:v>
                </c:pt>
                <c:pt idx="12">
                  <c:v>#N/A</c:v>
                </c:pt>
                <c:pt idx="13">
                  <c:v>5410</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400000000000021" b="0.98400000000000021"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2"/>
          <c:y val="7.7726262125610776e-002"/>
          <c:w val="0.89122665696781633"/>
          <c:h val="0.85862490608254172"/>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1495</c:v>
                </c:pt>
                <c:pt idx="1">
                  <c:v>1262</c:v>
                </c:pt>
                <c:pt idx="2">
                  <c:v>1180</c:v>
                </c:pt>
              </c:numCache>
            </c:numRef>
          </c:val>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216</c:v>
                </c:pt>
                <c:pt idx="1">
                  <c:v>216</c:v>
                </c:pt>
                <c:pt idx="2">
                  <c:v>217</c:v>
                </c:pt>
              </c:numCache>
            </c:numRef>
          </c:val>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1146</c:v>
                </c:pt>
                <c:pt idx="1">
                  <c:v>1183</c:v>
                </c:pt>
                <c:pt idx="2">
                  <c:v>1088</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0;&quot;▲ &quot;#,##0"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400000000000021" b="0.98400000000000021"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1055144577909"/>
          <c:y val="4.9232005384860722e-00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invertIfNegative val="0"/>
            <c:marker>
              <c:symbol val="circle"/>
              <c:size val="8"/>
            </c:marker>
            <c:bubble3D val="0"/>
          </c:dPt>
          <c:dPt>
            <c:idx val="1"/>
            <c:invertIfNegative val="0"/>
            <c:marker>
              <c:symbol val="circle"/>
              <c:size val="8"/>
            </c:marker>
            <c:bubble3D val="0"/>
          </c:dPt>
          <c:dPt>
            <c:idx val="2"/>
            <c:invertIfNegative val="0"/>
            <c:marker>
              <c:symbol val="circle"/>
              <c:size val="8"/>
            </c:marker>
            <c:bubble3D val="0"/>
          </c:dPt>
          <c:dPt>
            <c:idx val="3"/>
            <c:invertIfNegative val="0"/>
            <c:marker>
              <c:symbol val="circle"/>
              <c:size val="8"/>
            </c:marker>
            <c:bubble3D val="0"/>
          </c:dPt>
          <c:dPt>
            <c:idx val="4"/>
            <c:invertIfNegative val="0"/>
            <c:marker>
              <c:symbol val="circle"/>
              <c:size val="8"/>
            </c:marker>
            <c:bubble3D val="0"/>
          </c:dPt>
          <c:dPt>
            <c:idx val="8"/>
            <c:invertIfNegative val="0"/>
            <c:marker>
              <c:symbol val="circle"/>
              <c:size val="8"/>
            </c:marker>
            <c:bubble3D val="0"/>
          </c:dPt>
          <c:dPt>
            <c:idx val="16"/>
            <c:invertIfNegative val="0"/>
            <c:marker>
              <c:symbol val="circle"/>
              <c:size val="8"/>
            </c:marker>
            <c:bubble3D val="0"/>
          </c:dPt>
          <c:dPt>
            <c:idx val="24"/>
            <c:invertIfNegative val="0"/>
            <c:marker>
              <c:symbol val="circle"/>
              <c:size val="8"/>
            </c:marker>
            <c:bubble3D val="0"/>
          </c:dPt>
          <c:dPt>
            <c:idx val="32"/>
            <c:invertIfNegative val="0"/>
            <c:marker>
              <c:symbol val="circle"/>
              <c:size val="8"/>
            </c:marker>
            <c:bubble3D val="0"/>
          </c:dPt>
          <c:dLbls>
            <c:dLbl>
              <c:idx val="0"/>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H27</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{AE0B4F5E-80D2-4B91-B15B-FDE3EAC89ED0}</c15:txfldGUID>
                      <c15:f>'公会計指標分析・財政指標組合せ分析表'!$BP$50</c15:f>
                      <c15:dlblFieldTableCache>
                        <c:ptCount val="1"/>
                        <c:pt idx="0">
                          <c:v>H27</c:v>
                        </c:pt>
                      </c15:dlblFieldTableCache>
                    </c15:dlblFTEntry>
                  </c15:dlblFieldTable>
                </c:ext>
              </c:extLst>
            </c:dLbl>
            <c:dLbl>
              <c:idx val="1"/>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{7EC796C6-20A4-4324-99F8-A7CC9AC507D5}</c15:txfldGUID>
                      <c15:f>#REF!</c15:f>
                      <c15:dlblFieldTableCache>
                        <c:ptCount val="1"/>
                        <c:pt idx="0">
                          <c:v>#REF!</c:v>
                        </c:pt>
                      </c15:dlblFieldTableCache>
                    </c15:dlblFTEntry>
                  </c15:dlblFieldTable>
                </c:ext>
              </c:extLst>
            </c:dLbl>
            <c:dLbl>
              <c:idx val="2"/>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{F84AE76F-5237-4000-BCC1-441826E55178}</c15:txfldGUID>
                      <c15:f>#REF!</c15:f>
                      <c15:dlblFieldTableCache>
                        <c:ptCount val="1"/>
                        <c:pt idx="0">
                          <c:v>#REF!</c:v>
                        </c:pt>
                      </c15:dlblFieldTableCache>
                    </c15:dlblFTEntry>
                  </c15:dlblFieldTable>
                </c:ext>
              </c:extLst>
            </c:dLbl>
            <c:dLbl>
              <c:idx val="3"/>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{35220AF0-3DBA-4497-9070-AA322061F431}</c15:txfldGUID>
                      <c15:f>#REF!</c15:f>
                      <c15:dlblFieldTableCache>
                        <c:ptCount val="1"/>
                        <c:pt idx="0">
                          <c:v>#REF!</c:v>
                        </c:pt>
                      </c15:dlblFieldTableCache>
                    </c15:dlblFTEntry>
                  </c15:dlblFieldTable>
                </c:ext>
              </c:extLst>
            </c:dLbl>
            <c:dLbl>
              <c:idx val="4"/>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{6A2AF712-E063-46DF-9DC5-E8FFD672CD3C}</c15:txfldGUID>
                      <c15:f>#REF!</c15:f>
                      <c15:dlblFieldTableCache>
                        <c:ptCount val="1"/>
                        <c:pt idx="0">
                          <c:v>#REF!</c:v>
                        </c:pt>
                      </c15:dlblFieldTableCache>
                    </c15:dlblFTEntry>
                  </c15:dlblFieldTable>
                </c:ext>
              </c:extLst>
            </c:dLbl>
            <c:dLbl>
              <c:idx val="8"/>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H28</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{85DFE57E-2F0B-4A9F-A4F3-C5AC9F4794CD}</c15:txfldGUID>
                      <c15:f>'公会計指標分析・財政指標組合せ分析表'!$BX$50</c15:f>
                      <c15:dlblFieldTableCache>
                        <c:ptCount val="1"/>
                        <c:pt idx="0">
                          <c:v>H28</c:v>
                        </c:pt>
                      </c15:dlblFieldTableCache>
                    </c15:dlblFTEntry>
                  </c15:dlblFieldTable>
                </c:ext>
              </c:extLst>
            </c:dLbl>
            <c:dLbl>
              <c:idx val="16"/>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H29</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{30FF1313-6643-41BE-8B85-A122B7EFC592}</c15:txfldGUID>
                      <c15:f>'公会計指標分析・財政指標組合せ分析表'!$CF$50</c15:f>
                      <c15:dlblFieldTableCache>
                        <c:ptCount val="1"/>
                        <c:pt idx="0">
                          <c:v>H29</c:v>
                        </c:pt>
                      </c15:dlblFieldTableCache>
                    </c15:dlblFTEntry>
                  </c15:dlblFieldTable>
                </c:ext>
              </c:extLst>
            </c:dLbl>
            <c:dLbl>
              <c:idx val="24"/>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H30</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{A56BDA5B-524B-498F-A4B9-0D998AA82F91}</c15:txfldGUID>
                      <c15:f>'公会計指標分析・財政指標組合せ分析表'!$CN$50</c15:f>
                      <c15:dlblFieldTableCache>
                        <c:ptCount val="1"/>
                        <c:pt idx="0">
                          <c:v>H30</c:v>
                        </c:pt>
                      </c15:dlblFieldTableCache>
                    </c15:dlblFTEntry>
                  </c15:dlblFieldTable>
                </c:ext>
              </c:extLst>
            </c:dLbl>
            <c:dLbl>
              <c:idx val="32"/>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{82E17FC1-3FA8-46AF-A2EA-D324B23D1CD4}</c15:txfldGUID>
                      <c15:f>'公会計指標分析・財政指標組合せ分析表'!$CV$50</c15:f>
                      <c15:dlblFieldTableCache>
                        <c:ptCount val="1"/>
                        <c:pt idx="0">
                          <c:v>R01</c:v>
                        </c:pt>
                      </c15:dlblFieldTableCache>
                    </c15:dlblFTEntry>
                  </c15:dlblFieldTable>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'公会計指標分析・財政指標組合せ分析表'!$BP$53:$DC$53</c:f>
              <c:numCache>
                <c:formatCode>#,##0.0;"▲ "#,##0.0</c:formatCode>
                <c:ptCount val="40"/>
                <c:pt idx="0">
                  <c:v>61.9</c:v>
                </c:pt>
                <c:pt idx="8">
                  <c:v>68.5</c:v>
                </c:pt>
                <c:pt idx="16">
                  <c:v>69.5</c:v>
                </c:pt>
                <c:pt idx="24">
                  <c:v>69.5</c:v>
                </c:pt>
                <c:pt idx="32">
                  <c:v>70.900000000000006</c:v>
                </c:pt>
              </c:numCache>
            </c:numRef>
          </c:xVal>
          <c:yVal>
            <c:numRef>
              <c:f>'公会計指標分析・財政指標組合せ分析表'!$BP$51:$DC$51</c:f>
              <c:numCache>
                <c:formatCode>#,##0.0;"▲ "#,##0.0</c:formatCode>
                <c:ptCount val="40"/>
                <c:pt idx="0">
                  <c:v>88.1</c:v>
                </c:pt>
                <c:pt idx="8">
                  <c:v>89.5</c:v>
                </c:pt>
                <c:pt idx="16">
                  <c:v>94</c:v>
                </c:pt>
                <c:pt idx="24">
                  <c:v>87.8</c:v>
                </c:pt>
                <c:pt idx="32">
                  <c:v>74</c:v>
                </c:pt>
              </c:numCache>
            </c:numRef>
          </c:yVal>
          <c:smooth val="0"/>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Pt>
            <c:idx val="0"/>
            <c:invertIfNegative val="0"/>
            <c:marker>
              <c:symbol val="diamond"/>
              <c:size val="8"/>
            </c:marker>
            <c:bubble3D val="0"/>
          </c:dPt>
          <c:dPt>
            <c:idx val="1"/>
            <c:invertIfNegative val="0"/>
            <c:marker>
              <c:symbol val="diamond"/>
              <c:size val="8"/>
            </c:marker>
            <c:bubble3D val="0"/>
          </c:dPt>
          <c:dPt>
            <c:idx val="2"/>
            <c:invertIfNegative val="0"/>
            <c:marker>
              <c:symbol val="diamond"/>
              <c:size val="8"/>
            </c:marker>
            <c:bubble3D val="0"/>
          </c:dPt>
          <c:dPt>
            <c:idx val="3"/>
            <c:invertIfNegative val="0"/>
            <c:marker>
              <c:symbol val="diamond"/>
              <c:size val="8"/>
            </c:marker>
            <c:bubble3D val="0"/>
          </c:dPt>
          <c:dPt>
            <c:idx val="4"/>
            <c:invertIfNegative val="0"/>
            <c:marker>
              <c:symbol val="diamond"/>
              <c:size val="8"/>
            </c:marker>
            <c:bubble3D val="0"/>
          </c:dPt>
          <c:dPt>
            <c:idx val="8"/>
            <c:invertIfNegative val="0"/>
            <c:marker>
              <c:symbol val="diamond"/>
              <c:size val="8"/>
            </c:marker>
            <c:bubble3D val="0"/>
          </c:dPt>
          <c:dPt>
            <c:idx val="16"/>
            <c:invertIfNegative val="0"/>
            <c:marker>
              <c:symbol val="diamond"/>
              <c:size val="8"/>
            </c:marker>
            <c:bubble3D val="0"/>
          </c:dPt>
          <c:dPt>
            <c:idx val="24"/>
            <c:invertIfNegative val="0"/>
            <c:marker>
              <c:symbol val="diamond"/>
              <c:size val="8"/>
            </c:marker>
            <c:bubble3D val="0"/>
          </c:dPt>
          <c:dPt>
            <c:idx val="32"/>
            <c:invertIfNegative val="0"/>
            <c:marker>
              <c:symbol val="diamond"/>
              <c:size val="8"/>
            </c:marker>
            <c:bubble3D val="0"/>
          </c:dPt>
          <c:dLbls>
            <c:dLbl>
              <c:idx val="0"/>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H27</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0"/>
              <c:showCatName val="1"/>
              <c:showSerName val="0"/>
              <c:showPercent val="0"/>
              <c:showBubbleSize val="0"/>
              <c:extLst>
                <c:ext xmlns:c15="http://schemas.microsoft.com/office/drawing/2012/chart" uri="{CE6537A1-D6FC-4f65-9D91-7224C49458BB}">
                  <c15:dlblFieldTable>
                    <c15:dlblFTEntry>
                      <c15:txfldGUID>{090BF141-2B35-4826-96DF-9E935B6EE857}</c15:txfldGUID>
                      <c15:f>'公会計指標分析・財政指標組合せ分析表'!$BP$50</c15:f>
                      <c15:dlblFieldTableCache>
                        <c:ptCount val="1"/>
                        <c:pt idx="0">
                          <c:v>H27</c:v>
                        </c:pt>
                      </c15:dlblFieldTableCache>
                    </c15:dlblFTEntry>
                  </c15:dlblFieldTable>
                </c:ext>
              </c:extLst>
            </c:dLbl>
            <c:dLbl>
              <c:idx val="1"/>
              <c:delete val="1"/>
              <c:extLst>
                <c:ext xmlns:c15="http://schemas.microsoft.com/office/drawing/2012/chart" uri="{CE6537A1-D6FC-4f65-9D91-7224C49458BB}">
                  <c15:dlblFieldTable>
                    <c15:dlblFTEntry>
                      <c15:txfldGUID>{35D5B035-A627-4D78-B960-94CEF160FCC2}</c15:txfldGUID>
                      <c15:f>#REF!</c15:f>
                      <c15:dlblFieldTableCache>
                        <c:ptCount val="1"/>
                        <c:pt idx="0">
                          <c:v>#REF!</c:v>
                        </c:pt>
                      </c15:dlblFieldTableCache>
                    </c15:dlblFTEntry>
                  </c15:dlblFieldTable>
                </c:ext>
              </c:extLst>
            </c:dLbl>
            <c:dLbl>
              <c:idx val="2"/>
              <c:delete val="1"/>
              <c:extLst>
                <c:ext xmlns:c15="http://schemas.microsoft.com/office/drawing/2012/chart" uri="{CE6537A1-D6FC-4f65-9D91-7224C49458BB}">
                  <c15:dlblFieldTable>
                    <c15:dlblFTEntry>
                      <c15:txfldGUID>{18958C6D-ACA2-4BD6-AA0C-96BE1A15C0EF}</c15:txfldGUID>
                      <c15:f>#REF!</c15:f>
                      <c15:dlblFieldTableCache>
                        <c:ptCount val="1"/>
                        <c:pt idx="0">
                          <c:v>#REF!</c:v>
                        </c:pt>
                      </c15:dlblFieldTableCache>
                    </c15:dlblFTEntry>
                  </c15:dlblFieldTable>
                </c:ext>
              </c:extLst>
            </c:dLbl>
            <c:dLbl>
              <c:idx val="3"/>
              <c:delete val="1"/>
              <c:extLst>
                <c:ext xmlns:c15="http://schemas.microsoft.com/office/drawing/2012/chart" uri="{CE6537A1-D6FC-4f65-9D91-7224C49458BB}">
                  <c15:dlblFieldTable>
                    <c15:dlblFTEntry>
                      <c15:txfldGUID>{DC0F55BE-3FBE-4B20-B998-CF078C312257}</c15:txfldGUID>
                      <c15:f>#REF!</c15:f>
                      <c15:dlblFieldTableCache>
                        <c:ptCount val="1"/>
                        <c:pt idx="0">
                          <c:v>#REF!</c:v>
                        </c:pt>
                      </c15:dlblFieldTableCache>
                    </c15:dlblFTEntry>
                  </c15:dlblFieldTable>
                </c:ext>
              </c:extLst>
            </c:dLbl>
            <c:dLbl>
              <c:idx val="4"/>
              <c:delete val="1"/>
              <c:extLst>
                <c:ext xmlns:c15="http://schemas.microsoft.com/office/drawing/2012/chart" uri="{CE6537A1-D6FC-4f65-9D91-7224C49458BB}">
                  <c15:dlblFieldTable>
                    <c15:dlblFTEntry>
                      <c15:txfldGUID>{C437A6F1-42DB-4D44-B7DB-A3B6B947AC88}</c15:txfldGUID>
                      <c15:f>#REF!</c15:f>
                      <c15:dlblFieldTableCache>
                        <c:ptCount val="1"/>
                        <c:pt idx="0">
                          <c:v>#REF!</c:v>
                        </c:pt>
                      </c15:dlblFieldTableCache>
                    </c15:dlblFTEntry>
                  </c15:dlblFieldTable>
                </c:ext>
              </c:extLst>
            </c:dLbl>
            <c:dLbl>
              <c:idx val="8"/>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H28</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{BDE85B91-CFDE-48A0-9948-3AEE9B58402A}</c15:txfldGUID>
                      <c15:f>'公会計指標分析・財政指標組合せ分析表'!$BX$50</c15:f>
                      <c15:dlblFieldTableCache>
                        <c:ptCount val="1"/>
                        <c:pt idx="0">
                          <c:v>H28</c:v>
                        </c:pt>
                      </c15:dlblFieldTableCache>
                    </c15:dlblFTEntry>
                  </c15:dlblFieldTable>
                </c:ext>
              </c:extLst>
            </c:dLbl>
            <c:dLbl>
              <c:idx val="16"/>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H29</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{37A86E23-EECE-4460-A596-FBDF83D74EF7}</c15:txfldGUID>
                      <c15:f>'公会計指標分析・財政指標組合せ分析表'!$CF$50</c15:f>
                      <c15:dlblFieldTableCache>
                        <c:ptCount val="1"/>
                        <c:pt idx="0">
                          <c:v>H29</c:v>
                        </c:pt>
                      </c15:dlblFieldTableCache>
                    </c15:dlblFTEntry>
                  </c15:dlblFieldTable>
                </c:ext>
              </c:extLst>
            </c:dLbl>
            <c:dLbl>
              <c:idx val="24"/>
              <c:layout>
                <c:manualLayout>
                  <c:x val="-3.8961046525342602e-002"/>
                  <c:y val="-6.4739042105865174e-00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H30</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{28A8698C-B79C-4C91-A844-303A7DC2552F}</c15:txfldGUID>
                      <c15:f>'公会計指標分析・財政指標組合せ分析表'!$CN$50</c15:f>
                      <c15:dlblFieldTableCache>
                        <c:ptCount val="1"/>
                        <c:pt idx="0">
                          <c:v>H30</c:v>
                        </c:pt>
                      </c15:dlblFieldTableCache>
                    </c15:dlblFTEntry>
                  </c15:dlblFieldTable>
                </c:ext>
              </c:extLst>
            </c:dLbl>
            <c:dLbl>
              <c:idx val="32"/>
              <c:layout>
                <c:manualLayout>
                  <c:x val="-2.5199904594463859e-002"/>
                  <c:y val="-6.4739042105865174e-00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R01</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{2B2AB04D-3C01-4020-A628-CC528D62DAA6}</c15:txfldGUID>
                      <c15:f>'公会計指標分析・財政指標組合せ分析表'!$CV$50</c15:f>
                      <c15:dlblFieldTableCache>
                        <c:ptCount val="1"/>
                        <c:pt idx="0">
                          <c:v>R01</c:v>
                        </c:pt>
                      </c15:dlblFieldTableCache>
                    </c15:dlblFTEntry>
                  </c15:dlblFieldTable>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'公会計指標分析・財政指標組合せ分析表'!$BP$57:$DC$57</c:f>
              <c:numCache>
                <c:formatCode>#,##0.0;"▲ "#,##0.0</c:formatCode>
                <c:ptCount val="40"/>
                <c:pt idx="0">
                  <c:v>55.8</c:v>
                </c:pt>
                <c:pt idx="8">
                  <c:v>62.6</c:v>
                </c:pt>
                <c:pt idx="16">
                  <c:v>63.5</c:v>
                </c:pt>
                <c:pt idx="24">
                  <c:v>66</c:v>
                </c:pt>
                <c:pt idx="32">
                  <c:v>66.3</c:v>
                </c:pt>
              </c:numCache>
            </c:numRef>
          </c:xVal>
          <c:yVal>
            <c:numRef>
              <c:f>'公会計指標分析・財政指標組合せ分析表'!$BP$55:$DC$55</c:f>
              <c:numCache>
                <c:formatCode>#,##0.0;"▲ "#,##0.0</c:formatCode>
                <c:ptCount val="40"/>
                <c:pt idx="0">
                  <c:v>37.200000000000003</c:v>
                </c:pt>
                <c:pt idx="8">
                  <c:v>44.9</c:v>
                </c:pt>
                <c:pt idx="16">
                  <c:v>40.799999999999997</c:v>
                </c:pt>
                <c:pt idx="24">
                  <c:v>38.5</c:v>
                </c:pt>
                <c:pt idx="32">
                  <c:v>35.5</c:v>
                </c:pt>
              </c:numCache>
            </c:numRef>
          </c:y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1"/>
          <c:showCatName val="0"/>
          <c:showSerName val="0"/>
          <c:showPercent val="0"/>
          <c:showBubbleSize val="0"/>
        </c:dLbls>
        <c:axId val="3"/>
        <c:axId val="2"/>
      </c:scatterChart>
      <c:valAx>
        <c:axId val="3"/>
        <c:scaling>
          <c:orientation val="minMax"/>
          <c:max val="73"/>
          <c:min val="54"/>
        </c:scaling>
        <c:delete val="0"/>
        <c:axPos val="b"/>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有形固定資産減価償却率</a:t>
                </a:r>
                <a:endParaRPr lang="ja-JP" altLang="en-US" sz="1000" b="1" i="0" u="none" strike="noStrike" baseline="0">
                  <a:solidFill>
                    <a:schemeClr val="tx1"/>
                  </a:solidFill>
                </a:endParaRPr>
              </a:p>
            </c:rich>
          </c:tx>
          <c:layout>
            <c:manualLayout>
              <c:xMode val="edge"/>
              <c:yMode val="edge"/>
              <c:x val="0.41341560460282273"/>
              <c:y val="0.9079293466695042"/>
            </c:manualLayout>
          </c:layout>
          <c:overlay val="0"/>
        </c:title>
        <c:numFmt formatCode="#,##0.0;&quot;▲ &quot;#,##0.0" sourceLinked="0"/>
        <c:majorTickMark val="none"/>
        <c:minorTickMark val="none"/>
        <c:tickLblPos val="low"/>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valAx>
      <c:valAx>
        <c:axId val="2"/>
        <c:scaling>
          <c:orientation val="minMax"/>
          <c:max val="104"/>
          <c:min val="28"/>
        </c:scaling>
        <c:delete val="0"/>
        <c:axPos val="l"/>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7982752155980504e-002"/>
              <c:y val="0.25088139320422786"/>
            </c:manualLayout>
          </c:layout>
          <c:overlay val="0"/>
        </c:title>
        <c:numFmt formatCode="#,##0.0;" sourceLinked="0"/>
        <c:majorTickMark val="none"/>
        <c:minorTickMark val="none"/>
        <c:tickLblPos val="low"/>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valAx>
      <c:spPr>
        <a:solidFill>
          <a:srgbClr val="E6FFD5"/>
        </a:solidFill>
        <a:ln w="19050">
          <a:solidFill>
            <a:sysClr val="windowText" lastClr="000000"/>
          </a:solidFill>
        </a:ln>
      </c:spPr>
    </c:plotArea>
    <c:plotVisOnly val="1"/>
    <c:dispBlanksAs val="span"/>
    <c:showDLblsOverMax val="0"/>
  </c:chart>
  <c:spPr>
    <a:noFill/>
    <a:ln>
      <a:noFill/>
    </a:ln>
  </c:spPr>
  <c:txPr>
    <a:bodyPr horzOverflow="overflow" anchor="ctr" anchorCtr="1"/>
    <a:lstStyle/>
    <a:p>
      <a:pPr algn="ctr" rtl="0">
        <a:defRPr lang="ja-JP" altLang="en-US" sz="1000">
          <a:solidFill>
            <a:schemeClr val="tx1"/>
          </a:solidFill>
        </a:defRPr>
      </a:pPr>
      <a:endParaRPr lang="ja-JP" altLang="en-US"/>
    </a:p>
  </c:txPr>
  <c:printSettings>
    <c:pageMargins l="0.7000000000000004" r="0.7000000000000004" t="0.75000000000000044" b="0.75000000000000044" header="0.30000000000000021" footer="0.30000000000000021"/>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84499838569034"/>
          <c:y val="4.7159594500132108e-00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invertIfNegative val="0"/>
            <c:marker>
              <c:symbol val="circle"/>
              <c:size val="8"/>
            </c:marker>
            <c:bubble3D val="0"/>
          </c:dPt>
          <c:dPt>
            <c:idx val="1"/>
            <c:invertIfNegative val="0"/>
            <c:marker>
              <c:symbol val="circle"/>
              <c:size val="8"/>
            </c:marker>
            <c:bubble3D val="0"/>
          </c:dPt>
          <c:dPt>
            <c:idx val="2"/>
            <c:invertIfNegative val="0"/>
            <c:marker>
              <c:symbol val="circle"/>
              <c:size val="8"/>
            </c:marker>
            <c:bubble3D val="0"/>
          </c:dPt>
          <c:dPt>
            <c:idx val="3"/>
            <c:invertIfNegative val="0"/>
            <c:marker>
              <c:symbol val="circle"/>
              <c:size val="8"/>
            </c:marker>
            <c:bubble3D val="0"/>
          </c:dPt>
          <c:dPt>
            <c:idx val="4"/>
            <c:invertIfNegative val="0"/>
            <c:marker>
              <c:symbol val="circle"/>
              <c:size val="8"/>
            </c:marker>
            <c:bubble3D val="0"/>
          </c:dPt>
          <c:dPt>
            <c:idx val="8"/>
            <c:invertIfNegative val="0"/>
            <c:marker>
              <c:symbol val="circle"/>
              <c:size val="8"/>
            </c:marker>
            <c:bubble3D val="0"/>
          </c:dPt>
          <c:dPt>
            <c:idx val="16"/>
            <c:invertIfNegative val="0"/>
            <c:marker>
              <c:symbol val="circle"/>
              <c:size val="8"/>
            </c:marker>
            <c:bubble3D val="0"/>
          </c:dPt>
          <c:dPt>
            <c:idx val="24"/>
            <c:invertIfNegative val="0"/>
            <c:marker>
              <c:symbol val="circle"/>
              <c:size val="8"/>
            </c:marker>
            <c:bubble3D val="0"/>
          </c:dPt>
          <c:dPt>
            <c:idx val="32"/>
            <c:invertIfNegative val="0"/>
            <c:marker>
              <c:symbol val="circle"/>
              <c:size val="8"/>
            </c:marker>
            <c:bubble3D val="0"/>
          </c:dPt>
          <c:dLbls>
            <c:dLbl>
              <c:idx val="0"/>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H27</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{42B3C014-0891-455E-812D-B29EE24609E8}</c15:txfldGUID>
                      <c15:f>'公会計指標分析・財政指標組合せ分析表'!$BP$72</c15:f>
                      <c15:dlblFieldTableCache>
                        <c:ptCount val="1"/>
                        <c:pt idx="0">
                          <c:v>H27</c:v>
                        </c:pt>
                      </c15:dlblFieldTableCache>
                    </c15:dlblFTEntry>
                  </c15:dlblFieldTable>
                </c:ext>
              </c:extLst>
            </c:dLbl>
            <c:dLbl>
              <c:idx val="1"/>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{5ECB2CAD-2BF4-41C2-9AB0-AA6317EC6664}</c15:txfldGUID>
                      <c15:f>#REF!</c15:f>
                      <c15:dlblFieldTableCache>
                        <c:ptCount val="1"/>
                        <c:pt idx="0">
                          <c:v>#REF!</c:v>
                        </c:pt>
                      </c15:dlblFieldTableCache>
                    </c15:dlblFTEntry>
                  </c15:dlblFieldTable>
                </c:ext>
              </c:extLst>
            </c:dLbl>
            <c:dLbl>
              <c:idx val="2"/>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{67539636-1E83-4993-8471-E6C23141E49A}</c15:txfldGUID>
                      <c15:f>#REF!</c15:f>
                      <c15:dlblFieldTableCache>
                        <c:ptCount val="1"/>
                        <c:pt idx="0">
                          <c:v>#REF!</c:v>
                        </c:pt>
                      </c15:dlblFieldTableCache>
                    </c15:dlblFTEntry>
                  </c15:dlblFieldTable>
                </c:ext>
              </c:extLst>
            </c:dLbl>
            <c:dLbl>
              <c:idx val="3"/>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{09D6480C-ACC2-450D-8C4A-FD5DC2341247}</c15:txfldGUID>
                      <c15:f>#REF!</c15:f>
                      <c15:dlblFieldTableCache>
                        <c:ptCount val="1"/>
                        <c:pt idx="0">
                          <c:v>#REF!</c:v>
                        </c:pt>
                      </c15:dlblFieldTableCache>
                    </c15:dlblFTEntry>
                  </c15:dlblFieldTable>
                </c:ext>
              </c:extLst>
            </c:dLbl>
            <c:dLbl>
              <c:idx val="4"/>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{A4888095-839C-4F82-B24C-239624AF3CDC}</c15:txfldGUID>
                      <c15:f>#REF!</c15:f>
                      <c15:dlblFieldTableCache>
                        <c:ptCount val="1"/>
                        <c:pt idx="0">
                          <c:v>#REF!</c:v>
                        </c:pt>
                      </c15:dlblFieldTableCache>
                    </c15:dlblFTEntry>
                  </c15:dlblFieldTable>
                </c:ext>
              </c:extLst>
            </c:dLbl>
            <c:dLbl>
              <c:idx val="8"/>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H28</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{ED0AB831-22D2-4EAA-8E84-7F6648E79D56}</c15:txfldGUID>
                      <c15:f>'公会計指標分析・財政指標組合せ分析表'!$BX$72</c15:f>
                      <c15:dlblFieldTableCache>
                        <c:ptCount val="1"/>
                        <c:pt idx="0">
                          <c:v>H28</c:v>
                        </c:pt>
                      </c15:dlblFieldTableCache>
                    </c15:dlblFTEntry>
                  </c15:dlblFieldTable>
                </c:ext>
              </c:extLst>
            </c:dLbl>
            <c:dLbl>
              <c:idx val="16"/>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H29</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{D07F493F-54F2-4E15-9250-B737CCE70D0F}</c15:txfldGUID>
                      <c15:f>'公会計指標分析・財政指標組合せ分析表'!$CF$72</c15:f>
                      <c15:dlblFieldTableCache>
                        <c:ptCount val="1"/>
                        <c:pt idx="0">
                          <c:v>H29</c:v>
                        </c:pt>
                      </c15:dlblFieldTableCache>
                    </c15:dlblFTEntry>
                  </c15:dlblFieldTable>
                </c:ext>
              </c:extLst>
            </c:dLbl>
            <c:dLbl>
              <c:idx val="24"/>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H30</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{665CF50B-8224-4EDB-B530-687A79BC5EFB}</c15:txfldGUID>
                      <c15:f>'公会計指標分析・財政指標組合せ分析表'!$CN$72</c15:f>
                      <c15:dlblFieldTableCache>
                        <c:ptCount val="1"/>
                        <c:pt idx="0">
                          <c:v>H30</c:v>
                        </c:pt>
                      </c15:dlblFieldTableCache>
                    </c15:dlblFTEntry>
                  </c15:dlblFieldTable>
                </c:ext>
              </c:extLst>
            </c:dLbl>
            <c:dLbl>
              <c:idx val="32"/>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{CABE721E-F189-4C73-BE16-5D4E47D96282}</c15:txfldGUID>
                      <c15:f>'公会計指標分析・財政指標組合せ分析表'!$CV$72</c15:f>
                      <c15:dlblFieldTableCache>
                        <c:ptCount val="1"/>
                        <c:pt idx="0">
                          <c:v>R01</c:v>
                        </c:pt>
                      </c15:dlblFieldTableCache>
                    </c15:dlblFTEntry>
                  </c15:dlblFieldTable>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r"/>
            <c:showLegendKey val="0"/>
            <c:showVal val="1"/>
            <c:showCatName val="0"/>
            <c:showSerName val="0"/>
            <c:showPercent val="0"/>
            <c:showBubbleSize val="0"/>
          </c:dLbls>
          <c:xVal>
            <c:numRef>
              <c:f>'公会計指標分析・財政指標組合せ分析表'!$BP$75:$DC$75</c:f>
              <c:numCache>
                <c:formatCode>#,##0.0;"▲ "#,##0.0</c:formatCode>
                <c:ptCount val="40"/>
                <c:pt idx="0">
                  <c:v>16.7</c:v>
                </c:pt>
                <c:pt idx="8">
                  <c:v>16.3</c:v>
                </c:pt>
                <c:pt idx="16">
                  <c:v>15.9</c:v>
                </c:pt>
                <c:pt idx="24">
                  <c:v>15.2</c:v>
                </c:pt>
                <c:pt idx="32">
                  <c:v>14.6</c:v>
                </c:pt>
              </c:numCache>
            </c:numRef>
          </c:xVal>
          <c:yVal>
            <c:numRef>
              <c:f>'公会計指標分析・財政指標組合せ分析表'!$BP$73:$DC$73</c:f>
              <c:numCache>
                <c:formatCode>#,##0.0;"▲ "#,##0.0</c:formatCode>
                <c:ptCount val="40"/>
                <c:pt idx="0">
                  <c:v>88.1</c:v>
                </c:pt>
                <c:pt idx="8">
                  <c:v>89.5</c:v>
                </c:pt>
                <c:pt idx="16">
                  <c:v>94</c:v>
                </c:pt>
                <c:pt idx="24">
                  <c:v>87.8</c:v>
                </c:pt>
                <c:pt idx="32">
                  <c:v>74</c:v>
                </c:pt>
              </c:numCache>
            </c:numRef>
          </c:yVal>
          <c:smooth val="0"/>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Pt>
            <c:idx val="0"/>
            <c:invertIfNegative val="0"/>
            <c:marker>
              <c:symbol val="diamond"/>
              <c:size val="8"/>
            </c:marker>
            <c:bubble3D val="0"/>
          </c:dPt>
          <c:dPt>
            <c:idx val="1"/>
            <c:invertIfNegative val="0"/>
            <c:marker>
              <c:symbol val="diamond"/>
              <c:size val="8"/>
            </c:marker>
            <c:bubble3D val="0"/>
          </c:dPt>
          <c:dPt>
            <c:idx val="2"/>
            <c:invertIfNegative val="0"/>
            <c:marker>
              <c:symbol val="diamond"/>
              <c:size val="8"/>
            </c:marker>
            <c:bubble3D val="0"/>
          </c:dPt>
          <c:dPt>
            <c:idx val="3"/>
            <c:invertIfNegative val="0"/>
            <c:marker>
              <c:symbol val="diamond"/>
              <c:size val="8"/>
            </c:marker>
            <c:bubble3D val="0"/>
          </c:dPt>
          <c:dPt>
            <c:idx val="4"/>
            <c:invertIfNegative val="0"/>
            <c:marker>
              <c:symbol val="diamond"/>
              <c:size val="8"/>
            </c:marker>
            <c:bubble3D val="0"/>
          </c:dPt>
          <c:dPt>
            <c:idx val="8"/>
            <c:invertIfNegative val="0"/>
            <c:marker>
              <c:symbol val="diamond"/>
              <c:size val="8"/>
            </c:marker>
            <c:bubble3D val="0"/>
          </c:dPt>
          <c:dPt>
            <c:idx val="16"/>
            <c:invertIfNegative val="0"/>
            <c:marker>
              <c:symbol val="diamond"/>
              <c:size val="8"/>
            </c:marker>
            <c:bubble3D val="0"/>
          </c:dPt>
          <c:dPt>
            <c:idx val="24"/>
            <c:invertIfNegative val="0"/>
            <c:marker>
              <c:symbol val="diamond"/>
              <c:size val="8"/>
            </c:marker>
            <c:bubble3D val="0"/>
          </c:dPt>
          <c:dPt>
            <c:idx val="32"/>
            <c:invertIfNegative val="0"/>
            <c:marker>
              <c:symbol val="diamond"/>
              <c:size val="8"/>
            </c:marker>
            <c:bubble3D val="0"/>
          </c:dPt>
          <c:dLbls>
            <c:dLbl>
              <c:idx val="0"/>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H27</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0"/>
              <c:showCatName val="1"/>
              <c:showSerName val="0"/>
              <c:showPercent val="0"/>
              <c:showBubbleSize val="0"/>
              <c:extLst>
                <c:ext xmlns:c15="http://schemas.microsoft.com/office/drawing/2012/chart" uri="{CE6537A1-D6FC-4f65-9D91-7224C49458BB}">
                  <c15:dlblFieldTable>
                    <c15:dlblFTEntry>
                      <c15:txfldGUID>{F8DF5A7F-FE1A-4A3F-9FA0-8ACFEC6C8D75}</c15:txfldGUID>
                      <c15:f>'公会計指標分析・財政指標組合せ分析表'!$BP$72</c15:f>
                      <c15:dlblFieldTableCache>
                        <c:ptCount val="1"/>
                        <c:pt idx="0">
                          <c:v>H27</c:v>
                        </c:pt>
                      </c15:dlblFieldTableCache>
                    </c15:dlblFTEntry>
                  </c15:dlblFieldTable>
                </c:ext>
              </c:extLst>
            </c:dLbl>
            <c:dLbl>
              <c:idx val="1"/>
              <c:delete val="1"/>
              <c:extLst>
                <c:ext xmlns:c15="http://schemas.microsoft.com/office/drawing/2012/chart" uri="{CE6537A1-D6FC-4f65-9D91-7224C49458BB}">
                  <c15:dlblFieldTable>
                    <c15:dlblFTEntry>
                      <c15:txfldGUID>{92B15B79-1449-482D-B617-0932B039ADBF}</c15:txfldGUID>
                      <c15:f>#REF!</c15:f>
                      <c15:dlblFieldTableCache>
                        <c:ptCount val="1"/>
                        <c:pt idx="0">
                          <c:v>#REF!</c:v>
                        </c:pt>
                      </c15:dlblFieldTableCache>
                    </c15:dlblFTEntry>
                  </c15:dlblFieldTable>
                </c:ext>
              </c:extLst>
            </c:dLbl>
            <c:dLbl>
              <c:idx val="2"/>
              <c:delete val="1"/>
              <c:extLst>
                <c:ext xmlns:c15="http://schemas.microsoft.com/office/drawing/2012/chart" uri="{CE6537A1-D6FC-4f65-9D91-7224C49458BB}">
                  <c15:dlblFieldTable>
                    <c15:dlblFTEntry>
                      <c15:txfldGUID>{3A4377A4-09E9-49C2-B723-AE79C0FC201D}</c15:txfldGUID>
                      <c15:f>#REF!</c15:f>
                      <c15:dlblFieldTableCache>
                        <c:ptCount val="1"/>
                        <c:pt idx="0">
                          <c:v>#REF!</c:v>
                        </c:pt>
                      </c15:dlblFieldTableCache>
                    </c15:dlblFTEntry>
                  </c15:dlblFieldTable>
                </c:ext>
              </c:extLst>
            </c:dLbl>
            <c:dLbl>
              <c:idx val="3"/>
              <c:delete val="1"/>
              <c:extLst>
                <c:ext xmlns:c15="http://schemas.microsoft.com/office/drawing/2012/chart" uri="{CE6537A1-D6FC-4f65-9D91-7224C49458BB}">
                  <c15:dlblFieldTable>
                    <c15:dlblFTEntry>
                      <c15:txfldGUID>{9C239018-D42A-4341-99C9-39E09F837161}</c15:txfldGUID>
                      <c15:f>#REF!</c15:f>
                      <c15:dlblFieldTableCache>
                        <c:ptCount val="1"/>
                        <c:pt idx="0">
                          <c:v>#REF!</c:v>
                        </c:pt>
                      </c15:dlblFieldTableCache>
                    </c15:dlblFTEntry>
                  </c15:dlblFieldTable>
                </c:ext>
              </c:extLst>
            </c:dLbl>
            <c:dLbl>
              <c:idx val="4"/>
              <c:delete val="1"/>
              <c:extLst>
                <c:ext xmlns:c15="http://schemas.microsoft.com/office/drawing/2012/chart" uri="{CE6537A1-D6FC-4f65-9D91-7224C49458BB}">
                  <c15:dlblFieldTable>
                    <c15:dlblFTEntry>
                      <c15:txfldGUID>{63C3E7CD-FCDE-4D84-975E-481132E1B2ED}</c15:txfldGUID>
                      <c15:f>#REF!</c15:f>
                      <c15:dlblFieldTableCache>
                        <c:ptCount val="1"/>
                        <c:pt idx="0">
                          <c:v>#REF!</c:v>
                        </c:pt>
                      </c15:dlblFieldTableCache>
                    </c15:dlblFTEntry>
                  </c15:dlblFieldTable>
                </c:ext>
              </c:extLst>
            </c:dLbl>
            <c:dLbl>
              <c:idx val="8"/>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H28</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{5236F39C-3EE3-4213-BA45-B177FF75FB69}</c15:txfldGUID>
                      <c15:f>'公会計指標分析・財政指標組合せ分析表'!$BX$72</c15:f>
                      <c15:dlblFieldTableCache>
                        <c:ptCount val="1"/>
                        <c:pt idx="0">
                          <c:v>H28</c:v>
                        </c:pt>
                      </c15:dlblFieldTableCache>
                    </c15:dlblFTEntry>
                  </c15:dlblFieldTable>
                </c:ext>
              </c:extLst>
            </c:dLbl>
            <c:dLbl>
              <c:idx val="16"/>
              <c:layout>
                <c:manualLayout>
                  <c:x val="-4.5160355153971293e-002"/>
                  <c:y val="-6.2416647087793951e-00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H29</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{6D50E037-7FF3-4887-9591-66863C20821A}</c15:txfldGUID>
                      <c15:f>'公会計指標分析・財政指標組合せ分析表'!$CF$72</c15:f>
                      <c15:dlblFieldTableCache>
                        <c:ptCount val="1"/>
                        <c:pt idx="0">
                          <c:v>H29</c:v>
                        </c:pt>
                      </c15:dlblFieldTableCache>
                    </c15:dlblFTEntry>
                  </c15:dlblFieldTable>
                </c:ext>
              </c:extLst>
            </c:dLbl>
            <c:dLbl>
              <c:idx val="24"/>
              <c:layout>
                <c:manualLayout>
                  <c:x val="-1.8235628084250027e-002"/>
                  <c:y val="-6.5959680993378345e-00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H30</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{07911983-BAA2-4CE2-B47B-F777AE5DF830}</c15:txfldGUID>
                      <c15:f>'公会計指標分析・財政指標組合せ分析表'!$CN$72</c15:f>
                      <c15:dlblFieldTableCache>
                        <c:ptCount val="1"/>
                        <c:pt idx="0">
                          <c:v>H30</c:v>
                        </c:pt>
                      </c15:dlblFieldTableCache>
                    </c15:dlblFTEntry>
                  </c15:dlblFieldTable>
                </c:ext>
              </c:extLst>
            </c:dLbl>
            <c:dLbl>
              <c:idx val="32"/>
              <c:layout>
                <c:manualLayout>
                  <c:x val="-3.1570342725075584e-002"/>
                  <c:y val="-5.8873613182209551e-00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R01</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{4375EF30-E3E1-4BEB-96F1-77A3AE1C7B40}</c15:txfldGUID>
                      <c15:f>'公会計指標分析・財政指標組合せ分析表'!$CV$72</c15:f>
                      <c15:dlblFieldTableCache>
                        <c:ptCount val="1"/>
                        <c:pt idx="0">
                          <c:v>R01</c:v>
                        </c:pt>
                      </c15:dlblFieldTableCache>
                    </c15:dlblFTEntry>
                  </c15:dlblFieldTable>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'公会計指標分析・財政指標組合せ分析表'!$BP$79:$DC$79</c:f>
              <c:numCache>
                <c:formatCode>#,##0.0;"▲ "#,##0.0</c:formatCode>
                <c:ptCount val="40"/>
                <c:pt idx="0">
                  <c:v>10.1</c:v>
                </c:pt>
                <c:pt idx="8">
                  <c:v>9.1</c:v>
                </c:pt>
                <c:pt idx="16">
                  <c:v>8.9</c:v>
                </c:pt>
                <c:pt idx="24">
                  <c:v>8.9</c:v>
                </c:pt>
                <c:pt idx="32">
                  <c:v>8.8000000000000007</c:v>
                </c:pt>
              </c:numCache>
            </c:numRef>
          </c:xVal>
          <c:yVal>
            <c:numRef>
              <c:f>'公会計指標分析・財政指標組合せ分析表'!$BP$77:$DC$77</c:f>
              <c:numCache>
                <c:formatCode>#,##0.0;"▲ "#,##0.0</c:formatCode>
                <c:ptCount val="40"/>
                <c:pt idx="0">
                  <c:v>37.200000000000003</c:v>
                </c:pt>
                <c:pt idx="8">
                  <c:v>44.9</c:v>
                </c:pt>
                <c:pt idx="16">
                  <c:v>40.799999999999997</c:v>
                </c:pt>
                <c:pt idx="24">
                  <c:v>38.5</c:v>
                </c:pt>
                <c:pt idx="32">
                  <c:v>35.5</c:v>
                </c:pt>
              </c:numCache>
            </c:numRef>
          </c:y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1"/>
          <c:showCatName val="0"/>
          <c:showSerName val="0"/>
          <c:showPercent val="0"/>
          <c:showBubbleSize val="0"/>
        </c:dLbls>
        <c:axId val="3"/>
        <c:axId val="2"/>
      </c:scatterChart>
      <c:valAx>
        <c:axId val="3"/>
        <c:scaling>
          <c:orientation val="minMax"/>
          <c:max val="17.399999999999999"/>
          <c:min val="8.3000000000000007"/>
        </c:scaling>
        <c:delete val="0"/>
        <c:axPos val="b"/>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実質公債費比率</a:t>
                </a:r>
                <a:endParaRPr lang="ja-JP" altLang="en-US" sz="1000" b="1" i="0" u="none" strike="noStrike" baseline="0">
                  <a:solidFill>
                    <a:schemeClr val="tx1"/>
                  </a:solidFill>
                </a:endParaRPr>
              </a:p>
            </c:rich>
          </c:tx>
          <c:layout>
            <c:manualLayout>
              <c:xMode val="edge"/>
              <c:yMode val="edge"/>
              <c:x val="0.46792895074162244"/>
              <c:y val="0.89956962220113368"/>
            </c:manualLayout>
          </c:layout>
          <c:overlay val="0"/>
        </c:title>
        <c:numFmt formatCode="#,##0.0;&quot;▲ &quot;#,##0.0" sourceLinked="0"/>
        <c:majorTickMark val="none"/>
        <c:minorTickMark val="none"/>
        <c:tickLblPos val="low"/>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valAx>
      <c:valAx>
        <c:axId val="2"/>
        <c:scaling>
          <c:orientation val="minMax"/>
          <c:max val="104"/>
          <c:min val="28"/>
        </c:scaling>
        <c:delete val="0"/>
        <c:axPos val="l"/>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8286100010412514e-002"/>
              <c:y val="0.25115562509083761"/>
            </c:manualLayout>
          </c:layout>
          <c:overlay val="0"/>
        </c:title>
        <c:numFmt formatCode="#,##0.0;" sourceLinked="0"/>
        <c:majorTickMark val="none"/>
        <c:minorTickMark val="none"/>
        <c:tickLblPos val="low"/>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valAx>
      <c:spPr>
        <a:solidFill>
          <a:srgbClr val="E6FFD5"/>
        </a:solidFill>
        <a:ln w="19050">
          <a:solidFill>
            <a:srgbClr val="000000"/>
          </a:solidFill>
        </a:ln>
      </c:spPr>
    </c:plotArea>
    <c:plotVisOnly val="1"/>
    <c:dispBlanksAs val="span"/>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000000000000004" r="0.7000000000000004" t="0.75000000000000044" b="0.75000000000000044" header="0.30000000000000021" footer="0.30000000000000021"/>
    <c:pageSetup orientation="landscape"/>
  </c:printSettings>
  <c:extLst>
    <c:ext xmlns:c14="http://schemas.microsoft.com/office/drawing/2007/8/2/chart" uri="{781A3756-C4B2-4CAC-9D66-4F8BD8637D16}"/>
  </c:extLst>
</c:chartSpace>
</file>

<file path=xl/drawings/_rels/drawing10.xml.rels><?xml version="1.0" encoding="UTF-8"?><Relationships xmlns="http://schemas.openxmlformats.org/package/2006/relationships"><Relationship Id="rId1" Type="http://schemas.openxmlformats.org/officeDocument/2006/relationships/chart" Target="../charts/chart4.xml" /></Relationships>
</file>

<file path=xl/drawings/_rels/drawing11.xml.rels><?xml version="1.0" encoding="UTF-8"?><Relationships xmlns="http://schemas.openxmlformats.org/package/2006/relationships"><Relationship Id="rId1" Type="http://schemas.openxmlformats.org/officeDocument/2006/relationships/chart" Target="../charts/chart5.xml" /></Relationships>
</file>

<file path=xl/drawings/_rels/drawing12.xml.rels><?xml version="1.0" encoding="UTF-8"?><Relationships xmlns="http://schemas.openxmlformats.org/package/2006/relationships"><Relationship Id="rId1" Type="http://schemas.openxmlformats.org/officeDocument/2006/relationships/chart" Target="../charts/chart6.xml" /></Relationships>
</file>

<file path=xl/drawings/_rels/drawing13.xml.rels><?xml version="1.0" encoding="UTF-8"?><Relationships xmlns="http://schemas.openxmlformats.org/package/2006/relationships"><Relationship Id="rId1" Type="http://schemas.openxmlformats.org/officeDocument/2006/relationships/chart" Target="../charts/chart7.xml" /><Relationship Id="rId2" Type="http://schemas.openxmlformats.org/officeDocument/2006/relationships/chart" Target="../charts/chart8.xml" /></Relationships>
</file>

<file path=xl/drawings/_rels/drawing4.xml.rels><?xml version="1.0" encoding="UTF-8"?><Relationships xmlns="http://schemas.openxmlformats.org/package/2006/relationships"><Relationship Id="rId1" Type="http://schemas.openxmlformats.org/officeDocument/2006/relationships/chart" Target="../charts/chart1.xml" /></Relationships>
</file>

<file path=xl/drawings/_rels/drawing8.xml.rels><?xml version="1.0" encoding="UTF-8"?><Relationships xmlns="http://schemas.openxmlformats.org/package/2006/relationships"><Relationship Id="rId1" Type="http://schemas.openxmlformats.org/officeDocument/2006/relationships/chart" Target="../charts/chart2.xml" /></Relationships>
</file>

<file path=xl/drawings/_rels/drawing9.xml.rels><?xml version="1.0" encoding="UTF-8"?><Relationships xmlns="http://schemas.openxmlformats.org/package/2006/relationships"><Relationship Id="rId1"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45</xdr:col>
      <xdr:colOff>38100</xdr:colOff>
      <xdr:row>30</xdr:row>
      <xdr:rowOff>19050</xdr:rowOff>
    </xdr:from>
    <xdr:to xmlns:xdr="http://schemas.openxmlformats.org/drawingml/2006/spreadsheetDrawing">
      <xdr:col>47</xdr:col>
      <xdr:colOff>104775</xdr:colOff>
      <xdr:row>32</xdr:row>
      <xdr:rowOff>114300</xdr:rowOff>
    </xdr:to>
    <xdr:sp macro="" textlink="">
      <xdr:nvSpPr>
        <xdr:cNvPr id="2" name="AutoShape 1"/>
        <xdr:cNvSpPr>
          <a:spLocks noChangeArrowheads="1"/>
        </xdr:cNvSpPr>
      </xdr:nvSpPr>
      <xdr:spPr>
        <a:xfrm rot="5400000">
          <a:off x="5610225" y="4591050"/>
          <a:ext cx="314325" cy="3810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63</xdr:col>
      <xdr:colOff>0</xdr:colOff>
      <xdr:row>39</xdr:row>
      <xdr:rowOff>28575</xdr:rowOff>
    </xdr:from>
    <xdr:to xmlns:xdr="http://schemas.openxmlformats.org/drawingml/2006/spreadsheetDrawing">
      <xdr:col>64</xdr:col>
      <xdr:colOff>9525</xdr:colOff>
      <xdr:row>42</xdr:row>
      <xdr:rowOff>0</xdr:rowOff>
    </xdr:to>
    <xdr:sp macro="" textlink="">
      <xdr:nvSpPr>
        <xdr:cNvPr id="3" name="AutoShape 2"/>
        <xdr:cNvSpPr/>
      </xdr:nvSpPr>
      <xdr:spPr>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0</xdr:col>
      <xdr:colOff>123825</xdr:colOff>
      <xdr:row>0</xdr:row>
      <xdr:rowOff>123825</xdr:rowOff>
    </xdr:from>
    <xdr:to xmlns:xdr="http://schemas.openxmlformats.org/drawingml/2006/spreadsheetDrawing">
      <xdr:col>11</xdr:col>
      <xdr:colOff>695325</xdr:colOff>
      <xdr:row>4</xdr:row>
      <xdr:rowOff>76200</xdr:rowOff>
    </xdr:to>
    <xdr:sp macro="" textlink="">
      <xdr:nvSpPr>
        <xdr:cNvPr id="2"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mlns:xdr="http://schemas.openxmlformats.org/drawingml/2006/spreadsheetDrawing">
      <xdr:col>12</xdr:col>
      <xdr:colOff>837565</xdr:colOff>
      <xdr:row>1</xdr:row>
      <xdr:rowOff>19050</xdr:rowOff>
    </xdr:from>
    <xdr:to xmlns:xdr="http://schemas.openxmlformats.org/drawingml/2006/spreadsheetDrawing">
      <xdr:col>15</xdr:col>
      <xdr:colOff>371475</xdr:colOff>
      <xdr:row>3</xdr:row>
      <xdr:rowOff>123825</xdr:rowOff>
    </xdr:to>
    <xdr:sp macro="" textlink="">
      <xdr:nvSpPr>
        <xdr:cNvPr id="3" name="年度ボックス"/>
        <xdr:cNvSpPr>
          <a:spLocks noChangeArrowheads="1"/>
        </xdr:cNvSpPr>
      </xdr:nvSpPr>
      <xdr:spPr>
        <a:xfrm>
          <a:off x="10791190" y="190500"/>
          <a:ext cx="25342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令和元年度</a:t>
          </a:r>
        </a:p>
      </xdr:txBody>
    </xdr:sp>
    <xdr:clientData/>
  </xdr:twoCellAnchor>
  <xdr:twoCellAnchor>
    <xdr:from xmlns:xdr="http://schemas.openxmlformats.org/drawingml/2006/spreadsheetDrawing">
      <xdr:col>15</xdr:col>
      <xdr:colOff>762635</xdr:colOff>
      <xdr:row>1</xdr:row>
      <xdr:rowOff>19050</xdr:rowOff>
    </xdr:from>
    <xdr:to xmlns:xdr="http://schemas.openxmlformats.org/drawingml/2006/spreadsheetDrawing">
      <xdr:col>20</xdr:col>
      <xdr:colOff>189865</xdr:colOff>
      <xdr:row>3</xdr:row>
      <xdr:rowOff>123825</xdr:rowOff>
    </xdr:to>
    <xdr:sp macro="" textlink="">
      <xdr:nvSpPr>
        <xdr:cNvPr id="4" name="団体名称ボックス"/>
        <xdr:cNvSpPr>
          <a:spLocks noChangeArrowheads="1"/>
        </xdr:cNvSpPr>
      </xdr:nvSpPr>
      <xdr:spPr>
        <a:xfrm>
          <a:off x="13716635" y="190500"/>
          <a:ext cx="380873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xdr:from xmlns:xdr="http://schemas.openxmlformats.org/drawingml/2006/spreadsheetDrawing">
      <xdr:col>1</xdr:col>
      <xdr:colOff>0</xdr:colOff>
      <xdr:row>43</xdr:row>
      <xdr:rowOff>0</xdr:rowOff>
    </xdr:from>
    <xdr:to xmlns:xdr="http://schemas.openxmlformats.org/drawingml/2006/spreadsheetDrawing">
      <xdr:col>10</xdr:col>
      <xdr:colOff>0</xdr:colOff>
      <xdr:row>44</xdr:row>
      <xdr:rowOff>0</xdr:rowOff>
    </xdr:to>
    <xdr:sp macro="" textlink="">
      <xdr:nvSpPr>
        <xdr:cNvPr id="5" name="Line 22"/>
        <xdr:cNvSpPr>
          <a:spLocks noChangeShapeType="1"/>
        </xdr:cNvSpPr>
      </xdr:nvSpPr>
      <xdr:spPr>
        <a:xfrm>
          <a:off x="504825" y="7591425"/>
          <a:ext cx="7448550" cy="390525"/>
        </a:xfrm>
        <a:prstGeom prst="line">
          <a:avLst/>
        </a:prstGeom>
        <a:noFill/>
        <a:ln w="19050">
          <a:solidFill>
            <a:srgbClr val="000000"/>
          </a:solidFill>
          <a:round/>
          <a:headEnd/>
          <a:tailEnd/>
        </a:ln>
      </xdr:spPr>
    </xdr:sp>
    <xdr:clientData/>
  </xdr:twoCellAnchor>
  <xdr:twoCellAnchor>
    <xdr:from xmlns:xdr="http://schemas.openxmlformats.org/drawingml/2006/spreadsheetDrawing">
      <xdr:col>3</xdr:col>
      <xdr:colOff>152400</xdr:colOff>
      <xdr:row>44</xdr:row>
      <xdr:rowOff>47625</xdr:rowOff>
    </xdr:from>
    <xdr:to xmlns:xdr="http://schemas.openxmlformats.org/drawingml/2006/spreadsheetDrawing">
      <xdr:col>3</xdr:col>
      <xdr:colOff>657225</xdr:colOff>
      <xdr:row>44</xdr:row>
      <xdr:rowOff>342900</xdr:rowOff>
    </xdr:to>
    <xdr:sp macro="" textlink="">
      <xdr:nvSpPr>
        <xdr:cNvPr id="6" name="Rectangle 23"/>
        <xdr:cNvSpPr>
          <a:spLocks noChangeArrowheads="1"/>
        </xdr:cNvSpPr>
      </xdr:nvSpPr>
      <xdr:spPr>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45</xdr:row>
      <xdr:rowOff>47625</xdr:rowOff>
    </xdr:from>
    <xdr:to xmlns:xdr="http://schemas.openxmlformats.org/drawingml/2006/spreadsheetDrawing">
      <xdr:col>3</xdr:col>
      <xdr:colOff>657225</xdr:colOff>
      <xdr:row>45</xdr:row>
      <xdr:rowOff>342900</xdr:rowOff>
    </xdr:to>
    <xdr:sp macro="" textlink="">
      <xdr:nvSpPr>
        <xdr:cNvPr id="7" name="Rectangle 24"/>
        <xdr:cNvSpPr>
          <a:spLocks noChangeArrowheads="1"/>
        </xdr:cNvSpPr>
      </xdr:nvSpPr>
      <xdr:spPr>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46</xdr:row>
      <xdr:rowOff>47625</xdr:rowOff>
    </xdr:from>
    <xdr:to xmlns:xdr="http://schemas.openxmlformats.org/drawingml/2006/spreadsheetDrawing">
      <xdr:col>3</xdr:col>
      <xdr:colOff>657225</xdr:colOff>
      <xdr:row>46</xdr:row>
      <xdr:rowOff>342900</xdr:rowOff>
    </xdr:to>
    <xdr:sp macro="" textlink="">
      <xdr:nvSpPr>
        <xdr:cNvPr id="8" name="Rectangle 25"/>
        <xdr:cNvSpPr>
          <a:spLocks noChangeArrowheads="1"/>
        </xdr:cNvSpPr>
      </xdr:nvSpPr>
      <xdr:spPr>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47</xdr:row>
      <xdr:rowOff>47625</xdr:rowOff>
    </xdr:from>
    <xdr:to xmlns:xdr="http://schemas.openxmlformats.org/drawingml/2006/spreadsheetDrawing">
      <xdr:col>3</xdr:col>
      <xdr:colOff>657225</xdr:colOff>
      <xdr:row>47</xdr:row>
      <xdr:rowOff>342900</xdr:rowOff>
    </xdr:to>
    <xdr:sp macro="" textlink="">
      <xdr:nvSpPr>
        <xdr:cNvPr id="9" name="Rectangle 26"/>
        <xdr:cNvSpPr>
          <a:spLocks noChangeArrowheads="1"/>
        </xdr:cNvSpPr>
      </xdr:nvSpPr>
      <xdr:spPr>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48</xdr:row>
      <xdr:rowOff>47625</xdr:rowOff>
    </xdr:from>
    <xdr:to xmlns:xdr="http://schemas.openxmlformats.org/drawingml/2006/spreadsheetDrawing">
      <xdr:col>3</xdr:col>
      <xdr:colOff>657225</xdr:colOff>
      <xdr:row>48</xdr:row>
      <xdr:rowOff>342900</xdr:rowOff>
    </xdr:to>
    <xdr:sp macro="" textlink="">
      <xdr:nvSpPr>
        <xdr:cNvPr id="10" name="Rectangle 27"/>
        <xdr:cNvSpPr>
          <a:spLocks noChangeArrowheads="1"/>
        </xdr:cNvSpPr>
      </xdr:nvSpPr>
      <xdr:spPr>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49</xdr:row>
      <xdr:rowOff>47625</xdr:rowOff>
    </xdr:from>
    <xdr:to xmlns:xdr="http://schemas.openxmlformats.org/drawingml/2006/spreadsheetDrawing">
      <xdr:col>3</xdr:col>
      <xdr:colOff>657225</xdr:colOff>
      <xdr:row>49</xdr:row>
      <xdr:rowOff>342900</xdr:rowOff>
    </xdr:to>
    <xdr:sp macro="" textlink="">
      <xdr:nvSpPr>
        <xdr:cNvPr id="11" name="Rectangle 28"/>
        <xdr:cNvSpPr>
          <a:spLocks noChangeArrowheads="1"/>
        </xdr:cNvSpPr>
      </xdr:nvSpPr>
      <xdr:spPr>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50</xdr:row>
      <xdr:rowOff>47625</xdr:rowOff>
    </xdr:from>
    <xdr:to xmlns:xdr="http://schemas.openxmlformats.org/drawingml/2006/spreadsheetDrawing">
      <xdr:col>3</xdr:col>
      <xdr:colOff>657225</xdr:colOff>
      <xdr:row>50</xdr:row>
      <xdr:rowOff>342900</xdr:rowOff>
    </xdr:to>
    <xdr:sp macro="" textlink="">
      <xdr:nvSpPr>
        <xdr:cNvPr id="12" name="Rectangle 29"/>
        <xdr:cNvSpPr>
          <a:spLocks noChangeArrowheads="1"/>
        </xdr:cNvSpPr>
      </xdr:nvSpPr>
      <xdr:spPr>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51</xdr:row>
      <xdr:rowOff>47625</xdr:rowOff>
    </xdr:from>
    <xdr:to xmlns:xdr="http://schemas.openxmlformats.org/drawingml/2006/spreadsheetDrawing">
      <xdr:col>3</xdr:col>
      <xdr:colOff>657225</xdr:colOff>
      <xdr:row>51</xdr:row>
      <xdr:rowOff>342900</xdr:rowOff>
    </xdr:to>
    <xdr:sp macro="" textlink="">
      <xdr:nvSpPr>
        <xdr:cNvPr id="13" name="Rectangle 30"/>
        <xdr:cNvSpPr>
          <a:spLocks noChangeArrowheads="1"/>
        </xdr:cNvSpPr>
      </xdr:nvSpPr>
      <xdr:spPr>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52</xdr:row>
      <xdr:rowOff>200660</xdr:rowOff>
    </xdr:from>
    <xdr:to xmlns:xdr="http://schemas.openxmlformats.org/drawingml/2006/spreadsheetDrawing">
      <xdr:col>3</xdr:col>
      <xdr:colOff>657225</xdr:colOff>
      <xdr:row>52</xdr:row>
      <xdr:rowOff>200660</xdr:rowOff>
    </xdr:to>
    <xdr:sp macro="" textlink="">
      <xdr:nvSpPr>
        <xdr:cNvPr id="14" name="Line 31"/>
        <xdr:cNvSpPr>
          <a:spLocks noChangeShapeType="1"/>
        </xdr:cNvSpPr>
      </xdr:nvSpPr>
      <xdr:spPr>
        <a:xfrm>
          <a:off x="2314575" y="11306810"/>
          <a:ext cx="504825"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3</xdr:col>
      <xdr:colOff>314325</xdr:colOff>
      <xdr:row>52</xdr:row>
      <xdr:rowOff>104140</xdr:rowOff>
    </xdr:from>
    <xdr:to xmlns:xdr="http://schemas.openxmlformats.org/drawingml/2006/spreadsheetDrawing">
      <xdr:col>3</xdr:col>
      <xdr:colOff>504825</xdr:colOff>
      <xdr:row>52</xdr:row>
      <xdr:rowOff>295275</xdr:rowOff>
    </xdr:to>
    <xdr:sp macro="" textlink="">
      <xdr:nvSpPr>
        <xdr:cNvPr id="15" name="Oval 32"/>
        <xdr:cNvSpPr>
          <a:spLocks noChangeArrowheads="1"/>
        </xdr:cNvSpPr>
      </xdr:nvSpPr>
      <xdr:spPr>
        <a:xfrm>
          <a:off x="2476500" y="11210290"/>
          <a:ext cx="190500" cy="19113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15</xdr:col>
      <xdr:colOff>152400</xdr:colOff>
      <xdr:row>43</xdr:row>
      <xdr:rowOff>8890</xdr:rowOff>
    </xdr:from>
    <xdr:to xmlns:xdr="http://schemas.openxmlformats.org/drawingml/2006/spreadsheetDrawing">
      <xdr:col>20</xdr:col>
      <xdr:colOff>200660</xdr:colOff>
      <xdr:row>53</xdr:row>
      <xdr:rowOff>9525</xdr:rowOff>
    </xdr:to>
    <xdr:sp macro="" textlink="">
      <xdr:nvSpPr>
        <xdr:cNvPr id="16" name="Rectangle 87"/>
        <xdr:cNvSpPr>
          <a:spLocks noChangeArrowheads="1"/>
        </xdr:cNvSpPr>
      </xdr:nvSpPr>
      <xdr:spPr>
        <a:xfrm>
          <a:off x="13106400" y="7600315"/>
          <a:ext cx="4429760" cy="3905885"/>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152400</xdr:colOff>
      <xdr:row>43</xdr:row>
      <xdr:rowOff>0</xdr:rowOff>
    </xdr:from>
    <xdr:to xmlns:xdr="http://schemas.openxmlformats.org/drawingml/2006/spreadsheetDrawing">
      <xdr:col>16</xdr:col>
      <xdr:colOff>161925</xdr:colOff>
      <xdr:row>43</xdr:row>
      <xdr:rowOff>323215</xdr:rowOff>
    </xdr:to>
    <xdr:sp macro="" textlink="">
      <xdr:nvSpPr>
        <xdr:cNvPr id="17" name="Rectangle 88"/>
        <xdr:cNvSpPr>
          <a:spLocks noChangeArrowheads="1"/>
        </xdr:cNvSpPr>
      </xdr:nvSpPr>
      <xdr:spPr>
        <a:xfrm>
          <a:off x="13106400" y="7591425"/>
          <a:ext cx="88582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228600</xdr:colOff>
      <xdr:row>4</xdr:row>
      <xdr:rowOff>0</xdr:rowOff>
    </xdr:from>
    <xdr:to xmlns:xdr="http://schemas.openxmlformats.org/drawingml/2006/spreadsheetDrawing">
      <xdr:col>20</xdr:col>
      <xdr:colOff>675640</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314325</xdr:colOff>
      <xdr:row>4</xdr:row>
      <xdr:rowOff>66675</xdr:rowOff>
    </xdr:from>
    <xdr:to xmlns:xdr="http://schemas.openxmlformats.org/drawingml/2006/spreadsheetDrawing">
      <xdr:col>2</xdr:col>
      <xdr:colOff>419100</xdr:colOff>
      <xdr:row>6</xdr:row>
      <xdr:rowOff>47625</xdr:rowOff>
    </xdr:to>
    <xdr:sp macro="" textlink="">
      <xdr:nvSpPr>
        <xdr:cNvPr id="19" name="Rectangle 88"/>
        <xdr:cNvSpPr>
          <a:spLocks noChangeArrowheads="1"/>
        </xdr:cNvSpPr>
      </xdr:nvSpPr>
      <xdr:spPr>
        <a:xfrm>
          <a:off x="314325" y="752475"/>
          <a:ext cx="143827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15</xdr:col>
      <xdr:colOff>275590</xdr:colOff>
      <xdr:row>43</xdr:row>
      <xdr:rowOff>342900</xdr:rowOff>
    </xdr:from>
    <xdr:to xmlns:xdr="http://schemas.openxmlformats.org/drawingml/2006/spreadsheetDrawing">
      <xdr:col>20</xdr:col>
      <xdr:colOff>57150</xdr:colOff>
      <xdr:row>52</xdr:row>
      <xdr:rowOff>227965</xdr:rowOff>
    </xdr:to>
    <xdr:sp macro="" textlink="" fLocksText="0">
      <xdr:nvSpPr>
        <xdr:cNvPr id="20" name="テキスト ボックス 19"/>
        <xdr:cNvSpPr txBox="1"/>
      </xdr:nvSpPr>
      <xdr:spPr>
        <a:xfrm>
          <a:off x="13229590" y="7934325"/>
          <a:ext cx="416306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プライマリーバランスの黒字化と借入額抑制の取組により、合併当初約30億円あった元利償還金は減少している。</a:t>
          </a:r>
          <a:endParaRPr kumimoji="1" lang="ja-JP" altLang="en-US" sz="1400">
            <a:latin typeface="ＭＳ ゴシック"/>
            <a:ea typeface="ＭＳ ゴシック"/>
          </a:endParaRPr>
        </a:p>
        <a:p>
          <a:r>
            <a:rPr kumimoji="1" lang="ja-JP" altLang="en-US" sz="1400">
              <a:latin typeface="ＭＳ ゴシック"/>
              <a:ea typeface="ＭＳ ゴシック"/>
            </a:rPr>
            <a:t>　しかしながら、喫緊の政策課題に対応するため、近年多額の借入を余儀なくされており、しばらくは現在の水準が続くと分析している。</a:t>
          </a:r>
          <a:endParaRPr kumimoji="1" lang="ja-JP" altLang="en-US" sz="1400">
            <a:latin typeface="ＭＳ ゴシック"/>
            <a:ea typeface="ＭＳ ゴシック"/>
          </a:endParaRPr>
        </a:p>
        <a:p>
          <a:r>
            <a:rPr kumimoji="1" lang="ja-JP" altLang="en-US" sz="1400">
              <a:latin typeface="ＭＳ ゴシック"/>
              <a:ea typeface="ＭＳ ゴシック"/>
            </a:rPr>
            <a:t>　引き続き投資的事業の抑制・平準化に取組み、新規起債発行額の縮減を図る。</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55</xdr:row>
      <xdr:rowOff>0</xdr:rowOff>
    </xdr:from>
    <xdr:to xmlns:xdr="http://schemas.openxmlformats.org/drawingml/2006/spreadsheetDrawing">
      <xdr:col>10</xdr:col>
      <xdr:colOff>0</xdr:colOff>
      <xdr:row>56</xdr:row>
      <xdr:rowOff>0</xdr:rowOff>
    </xdr:to>
    <xdr:sp macro="" textlink="">
      <xdr:nvSpPr>
        <xdr:cNvPr id="21" name="Line 22"/>
        <xdr:cNvSpPr>
          <a:spLocks noChangeShapeType="1"/>
        </xdr:cNvSpPr>
      </xdr:nvSpPr>
      <xdr:spPr>
        <a:xfrm>
          <a:off x="504825" y="12106275"/>
          <a:ext cx="7448550" cy="400050"/>
        </a:xfrm>
        <a:prstGeom prst="line">
          <a:avLst/>
        </a:prstGeom>
        <a:noFill/>
        <a:ln w="19050">
          <a:solidFill>
            <a:srgbClr val="000000"/>
          </a:solidFill>
          <a:round/>
          <a:headEnd/>
          <a:tailEnd/>
        </a:ln>
      </xdr:spPr>
    </xdr:sp>
    <xdr:clientData/>
  </xdr:twoCellAnchor>
  <xdr:twoCellAnchor>
    <xdr:from xmlns:xdr="http://schemas.openxmlformats.org/drawingml/2006/spreadsheetDrawing">
      <xdr:col>15</xdr:col>
      <xdr:colOff>152400</xdr:colOff>
      <xdr:row>55</xdr:row>
      <xdr:rowOff>9525</xdr:rowOff>
    </xdr:from>
    <xdr:to xmlns:xdr="http://schemas.openxmlformats.org/drawingml/2006/spreadsheetDrawing">
      <xdr:col>20</xdr:col>
      <xdr:colOff>226695</xdr:colOff>
      <xdr:row>57</xdr:row>
      <xdr:rowOff>382905</xdr:rowOff>
    </xdr:to>
    <xdr:sp macro="" textlink="">
      <xdr:nvSpPr>
        <xdr:cNvPr id="22" name="Rectangle 87"/>
        <xdr:cNvSpPr>
          <a:spLocks noChangeArrowheads="1"/>
        </xdr:cNvSpPr>
      </xdr:nvSpPr>
      <xdr:spPr>
        <a:xfrm>
          <a:off x="13106400" y="12115800"/>
          <a:ext cx="4455795" cy="117348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177165</xdr:colOff>
      <xdr:row>55</xdr:row>
      <xdr:rowOff>0</xdr:rowOff>
    </xdr:from>
    <xdr:to xmlns:xdr="http://schemas.openxmlformats.org/drawingml/2006/spreadsheetDrawing">
      <xdr:col>16</xdr:col>
      <xdr:colOff>115570</xdr:colOff>
      <xdr:row>55</xdr:row>
      <xdr:rowOff>257175</xdr:rowOff>
    </xdr:to>
    <xdr:sp macro="" textlink="">
      <xdr:nvSpPr>
        <xdr:cNvPr id="23" name="Rectangle 88"/>
        <xdr:cNvSpPr>
          <a:spLocks noChangeArrowheads="1"/>
        </xdr:cNvSpPr>
      </xdr:nvSpPr>
      <xdr:spPr>
        <a:xfrm>
          <a:off x="13131165" y="12106275"/>
          <a:ext cx="81470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15</xdr:col>
      <xdr:colOff>257175</xdr:colOff>
      <xdr:row>55</xdr:row>
      <xdr:rowOff>219710</xdr:rowOff>
    </xdr:from>
    <xdr:to xmlns:xdr="http://schemas.openxmlformats.org/drawingml/2006/spreadsheetDrawing">
      <xdr:col>20</xdr:col>
      <xdr:colOff>125095</xdr:colOff>
      <xdr:row>57</xdr:row>
      <xdr:rowOff>334010</xdr:rowOff>
    </xdr:to>
    <xdr:sp macro="" textlink="" fLocksText="0">
      <xdr:nvSpPr>
        <xdr:cNvPr id="24" name="テキスト ボックス 23"/>
        <xdr:cNvSpPr txBox="1"/>
      </xdr:nvSpPr>
      <xdr:spPr>
        <a:xfrm>
          <a:off x="13211175" y="12325985"/>
          <a:ext cx="4249420" cy="9144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ゴシック"/>
              <a:ea typeface="ＭＳ ゴシック"/>
            </a:rPr>
            <a:t>　該当なし</a:t>
          </a:r>
          <a:endParaRPr kumimoji="1" lang="ja-JP" altLang="en-US" sz="1000">
            <a:latin typeface="ＭＳ ゴシック"/>
            <a:ea typeface="ＭＳ ゴシック"/>
          </a:endParaRPr>
        </a:p>
        <a:p>
          <a:endParaRPr kumimoji="1" lang="ja-JP" altLang="en-US" sz="1000">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0</xdr:col>
      <xdr:colOff>238125</xdr:colOff>
      <xdr:row>3</xdr:row>
      <xdr:rowOff>161925</xdr:rowOff>
    </xdr:from>
    <xdr:to xmlns:xdr="http://schemas.openxmlformats.org/drawingml/2006/spreadsheetDrawing">
      <xdr:col>18</xdr:col>
      <xdr:colOff>715010</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13</xdr:col>
      <xdr:colOff>276225</xdr:colOff>
      <xdr:row>38</xdr:row>
      <xdr:rowOff>333375</xdr:rowOff>
    </xdr:from>
    <xdr:to xmlns:xdr="http://schemas.openxmlformats.org/drawingml/2006/spreadsheetDrawing">
      <xdr:col>18</xdr:col>
      <xdr:colOff>133350</xdr:colOff>
      <xdr:row>53</xdr:row>
      <xdr:rowOff>9525</xdr:rowOff>
    </xdr:to>
    <xdr:sp macro="" textlink="">
      <xdr:nvSpPr>
        <xdr:cNvPr id="3" name="正方形/長方形 3"/>
        <xdr:cNvSpPr>
          <a:spLocks noChangeArrowheads="1"/>
        </xdr:cNvSpPr>
      </xdr:nvSpPr>
      <xdr:spPr>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13</xdr:col>
      <xdr:colOff>334645</xdr:colOff>
      <xdr:row>39</xdr:row>
      <xdr:rowOff>12700</xdr:rowOff>
    </xdr:from>
    <xdr:to xmlns:xdr="http://schemas.openxmlformats.org/drawingml/2006/spreadsheetDrawing">
      <xdr:col>15</xdr:col>
      <xdr:colOff>841375</xdr:colOff>
      <xdr:row>40</xdr:row>
      <xdr:rowOff>333375</xdr:rowOff>
    </xdr:to>
    <xdr:sp macro="" textlink="">
      <xdr:nvSpPr>
        <xdr:cNvPr id="4" name="テキスト ボックス 3"/>
        <xdr:cNvSpPr txBox="1"/>
      </xdr:nvSpPr>
      <xdr:spPr>
        <a:xfrm>
          <a:off x="13050520" y="7604125"/>
          <a:ext cx="24307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mlns:xdr="http://schemas.openxmlformats.org/drawingml/2006/spreadsheetDrawing">
      <xdr:col>3</xdr:col>
      <xdr:colOff>161925</xdr:colOff>
      <xdr:row>40</xdr:row>
      <xdr:rowOff>56515</xdr:rowOff>
    </xdr:from>
    <xdr:to xmlns:xdr="http://schemas.openxmlformats.org/drawingml/2006/spreadsheetDrawing">
      <xdr:col>3</xdr:col>
      <xdr:colOff>704850</xdr:colOff>
      <xdr:row>40</xdr:row>
      <xdr:rowOff>313690</xdr:rowOff>
    </xdr:to>
    <xdr:sp macro="" textlink="">
      <xdr:nvSpPr>
        <xdr:cNvPr id="5" name="正方形/長方形 36" descr="右上がり対角線 (太)"/>
        <xdr:cNvSpPr>
          <a:spLocks noChangeArrowheads="1"/>
        </xdr:cNvSpPr>
      </xdr:nvSpPr>
      <xdr:spPr>
        <a:xfrm>
          <a:off x="25908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41</xdr:row>
      <xdr:rowOff>56515</xdr:rowOff>
    </xdr:from>
    <xdr:to xmlns:xdr="http://schemas.openxmlformats.org/drawingml/2006/spreadsheetDrawing">
      <xdr:col>3</xdr:col>
      <xdr:colOff>704850</xdr:colOff>
      <xdr:row>41</xdr:row>
      <xdr:rowOff>305435</xdr:rowOff>
    </xdr:to>
    <xdr:sp macro="" textlink="">
      <xdr:nvSpPr>
        <xdr:cNvPr id="6" name="正方形/長方形 37" descr="右下がり対角線 (太)"/>
        <xdr:cNvSpPr>
          <a:spLocks noChangeArrowheads="1"/>
        </xdr:cNvSpPr>
      </xdr:nvSpPr>
      <xdr:spPr>
        <a:xfrm>
          <a:off x="25908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42</xdr:row>
      <xdr:rowOff>46990</xdr:rowOff>
    </xdr:from>
    <xdr:to xmlns:xdr="http://schemas.openxmlformats.org/drawingml/2006/spreadsheetDrawing">
      <xdr:col>3</xdr:col>
      <xdr:colOff>704850</xdr:colOff>
      <xdr:row>42</xdr:row>
      <xdr:rowOff>305435</xdr:rowOff>
    </xdr:to>
    <xdr:sp macro="" textlink="">
      <xdr:nvSpPr>
        <xdr:cNvPr id="7" name="正方形/長方形 38" descr="右上がり対角線 (太)"/>
        <xdr:cNvSpPr>
          <a:spLocks noChangeArrowheads="1"/>
        </xdr:cNvSpPr>
      </xdr:nvSpPr>
      <xdr:spPr>
        <a:xfrm>
          <a:off x="25908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43</xdr:row>
      <xdr:rowOff>46990</xdr:rowOff>
    </xdr:from>
    <xdr:to xmlns:xdr="http://schemas.openxmlformats.org/drawingml/2006/spreadsheetDrawing">
      <xdr:col>3</xdr:col>
      <xdr:colOff>704850</xdr:colOff>
      <xdr:row>43</xdr:row>
      <xdr:rowOff>305435</xdr:rowOff>
    </xdr:to>
    <xdr:sp macro="" textlink="">
      <xdr:nvSpPr>
        <xdr:cNvPr id="8" name="正方形/長方形 39" descr="右下がり対角線 (太)"/>
        <xdr:cNvSpPr>
          <a:spLocks noChangeArrowheads="1"/>
        </xdr:cNvSpPr>
      </xdr:nvSpPr>
      <xdr:spPr>
        <a:xfrm>
          <a:off x="25908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44</xdr:row>
      <xdr:rowOff>56515</xdr:rowOff>
    </xdr:from>
    <xdr:to xmlns:xdr="http://schemas.openxmlformats.org/drawingml/2006/spreadsheetDrawing">
      <xdr:col>3</xdr:col>
      <xdr:colOff>704850</xdr:colOff>
      <xdr:row>44</xdr:row>
      <xdr:rowOff>305435</xdr:rowOff>
    </xdr:to>
    <xdr:sp macro="" textlink="">
      <xdr:nvSpPr>
        <xdr:cNvPr id="9" name="正方形/長方形 40" descr="右上がり対角線 (太)"/>
        <xdr:cNvSpPr>
          <a:spLocks noChangeArrowheads="1"/>
        </xdr:cNvSpPr>
      </xdr:nvSpPr>
      <xdr:spPr>
        <a:xfrm>
          <a:off x="25908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45</xdr:row>
      <xdr:rowOff>56515</xdr:rowOff>
    </xdr:from>
    <xdr:to xmlns:xdr="http://schemas.openxmlformats.org/drawingml/2006/spreadsheetDrawing">
      <xdr:col>3</xdr:col>
      <xdr:colOff>704850</xdr:colOff>
      <xdr:row>45</xdr:row>
      <xdr:rowOff>313690</xdr:rowOff>
    </xdr:to>
    <xdr:sp macro="" textlink="">
      <xdr:nvSpPr>
        <xdr:cNvPr id="10" name="正方形/長方形 41" descr="右下がり対角線 (太)"/>
        <xdr:cNvSpPr>
          <a:spLocks noChangeArrowheads="1"/>
        </xdr:cNvSpPr>
      </xdr:nvSpPr>
      <xdr:spPr>
        <a:xfrm>
          <a:off x="25908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47</xdr:row>
      <xdr:rowOff>56515</xdr:rowOff>
    </xdr:from>
    <xdr:to xmlns:xdr="http://schemas.openxmlformats.org/drawingml/2006/spreadsheetDrawing">
      <xdr:col>3</xdr:col>
      <xdr:colOff>704850</xdr:colOff>
      <xdr:row>47</xdr:row>
      <xdr:rowOff>313690</xdr:rowOff>
    </xdr:to>
    <xdr:sp macro="" textlink="">
      <xdr:nvSpPr>
        <xdr:cNvPr id="11" name="正方形/長方形 42" descr="右上がり対角線 (太)"/>
        <xdr:cNvSpPr>
          <a:spLocks noChangeArrowheads="1"/>
        </xdr:cNvSpPr>
      </xdr:nvSpPr>
      <xdr:spPr>
        <a:xfrm>
          <a:off x="259080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48</xdr:row>
      <xdr:rowOff>46990</xdr:rowOff>
    </xdr:from>
    <xdr:to xmlns:xdr="http://schemas.openxmlformats.org/drawingml/2006/spreadsheetDrawing">
      <xdr:col>3</xdr:col>
      <xdr:colOff>704850</xdr:colOff>
      <xdr:row>48</xdr:row>
      <xdr:rowOff>305435</xdr:rowOff>
    </xdr:to>
    <xdr:sp macro="" textlink="">
      <xdr:nvSpPr>
        <xdr:cNvPr id="12" name="正方形/長方形 43" descr="右下がり対角線 (太)"/>
        <xdr:cNvSpPr>
          <a:spLocks noChangeArrowheads="1"/>
        </xdr:cNvSpPr>
      </xdr:nvSpPr>
      <xdr:spPr>
        <a:xfrm>
          <a:off x="259080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49</xdr:row>
      <xdr:rowOff>56515</xdr:rowOff>
    </xdr:from>
    <xdr:to xmlns:xdr="http://schemas.openxmlformats.org/drawingml/2006/spreadsheetDrawing">
      <xdr:col>3</xdr:col>
      <xdr:colOff>704850</xdr:colOff>
      <xdr:row>49</xdr:row>
      <xdr:rowOff>305435</xdr:rowOff>
    </xdr:to>
    <xdr:sp macro="" textlink="">
      <xdr:nvSpPr>
        <xdr:cNvPr id="13" name="正方形/長方形 44" descr="右上がり対角線 (太)"/>
        <xdr:cNvSpPr>
          <a:spLocks noChangeArrowheads="1"/>
        </xdr:cNvSpPr>
      </xdr:nvSpPr>
      <xdr:spPr>
        <a:xfrm>
          <a:off x="259080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50</xdr:row>
      <xdr:rowOff>56515</xdr:rowOff>
    </xdr:from>
    <xdr:to xmlns:xdr="http://schemas.openxmlformats.org/drawingml/2006/spreadsheetDrawing">
      <xdr:col>3</xdr:col>
      <xdr:colOff>704850</xdr:colOff>
      <xdr:row>50</xdr:row>
      <xdr:rowOff>313690</xdr:rowOff>
    </xdr:to>
    <xdr:sp macro="" textlink="">
      <xdr:nvSpPr>
        <xdr:cNvPr id="14" name="正方形/長方形 45" descr="右下がり対角線 (太)"/>
        <xdr:cNvSpPr>
          <a:spLocks noChangeArrowheads="1"/>
        </xdr:cNvSpPr>
      </xdr:nvSpPr>
      <xdr:spPr>
        <a:xfrm>
          <a:off x="259080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51</xdr:row>
      <xdr:rowOff>46990</xdr:rowOff>
    </xdr:from>
    <xdr:to xmlns:xdr="http://schemas.openxmlformats.org/drawingml/2006/spreadsheetDrawing">
      <xdr:col>3</xdr:col>
      <xdr:colOff>704850</xdr:colOff>
      <xdr:row>51</xdr:row>
      <xdr:rowOff>305435</xdr:rowOff>
    </xdr:to>
    <xdr:sp macro="" textlink="">
      <xdr:nvSpPr>
        <xdr:cNvPr id="15" name="正方形/長方形 46" descr="右上がり対角線 (太)"/>
        <xdr:cNvSpPr>
          <a:spLocks noChangeArrowheads="1"/>
        </xdr:cNvSpPr>
      </xdr:nvSpPr>
      <xdr:spPr>
        <a:xfrm>
          <a:off x="259080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mlns:xdr="http://schemas.openxmlformats.org/drawingml/2006/spreadsheetDrawing">
      <xdr:col>3</xdr:col>
      <xdr:colOff>190500</xdr:colOff>
      <xdr:row>52</xdr:row>
      <xdr:rowOff>161925</xdr:rowOff>
    </xdr:from>
    <xdr:to xmlns:xdr="http://schemas.openxmlformats.org/drawingml/2006/spreadsheetDrawing">
      <xdr:col>3</xdr:col>
      <xdr:colOff>666750</xdr:colOff>
      <xdr:row>52</xdr:row>
      <xdr:rowOff>161925</xdr:rowOff>
    </xdr:to>
    <xdr:cxnSp macro="">
      <xdr:nvCxnSpPr>
        <xdr:cNvPr id="16" name="直線コネクタ 20"/>
        <xdr:cNvCxnSpPr>
          <a:cxnSpLocks noChangeShapeType="1"/>
        </xdr:cNvCxnSpPr>
      </xdr:nvCxnSpPr>
      <xdr:spPr>
        <a:xfrm>
          <a:off x="2619375" y="12334875"/>
          <a:ext cx="476250" cy="0"/>
        </a:xfrm>
        <a:prstGeom prst="straightConnector1">
          <a:avLst/>
        </a:prstGeom>
        <a:noFill/>
        <a:ln w="38100" algn="ctr">
          <a:solidFill>
            <a:srgbClr val="FF0000"/>
          </a:solidFill>
          <a:round/>
          <a:headEnd/>
          <a:tailEnd/>
        </a:ln>
      </xdr:spPr>
    </xdr:cxnSp>
    <xdr:clientData/>
  </xdr:twoCellAnchor>
  <xdr:twoCellAnchor>
    <xdr:from xmlns:xdr="http://schemas.openxmlformats.org/drawingml/2006/spreadsheetDrawing">
      <xdr:col>3</xdr:col>
      <xdr:colOff>342900</xdr:colOff>
      <xdr:row>52</xdr:row>
      <xdr:rowOff>76200</xdr:rowOff>
    </xdr:from>
    <xdr:to xmlns:xdr="http://schemas.openxmlformats.org/drawingml/2006/spreadsheetDrawing">
      <xdr:col>3</xdr:col>
      <xdr:colOff>523875</xdr:colOff>
      <xdr:row>52</xdr:row>
      <xdr:rowOff>257175</xdr:rowOff>
    </xdr:to>
    <xdr:sp macro="" textlink="">
      <xdr:nvSpPr>
        <xdr:cNvPr id="17" name="Oval 182"/>
        <xdr:cNvSpPr>
          <a:spLocks noChangeArrowheads="1"/>
        </xdr:cNvSpPr>
      </xdr:nvSpPr>
      <xdr:spPr>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mlns:xdr="http://schemas.openxmlformats.org/drawingml/2006/spreadsheetDrawing">
      <xdr:col>0</xdr:col>
      <xdr:colOff>138430</xdr:colOff>
      <xdr:row>0</xdr:row>
      <xdr:rowOff>138430</xdr:rowOff>
    </xdr:from>
    <xdr:to xmlns:xdr="http://schemas.openxmlformats.org/drawingml/2006/spreadsheetDrawing">
      <xdr:col>10</xdr:col>
      <xdr:colOff>397510</xdr:colOff>
      <xdr:row>4</xdr:row>
      <xdr:rowOff>21590</xdr:rowOff>
    </xdr:to>
    <xdr:sp macro="" textlink="">
      <xdr:nvSpPr>
        <xdr:cNvPr id="18" name="表題ボックス"/>
        <xdr:cNvSpPr>
          <a:spLocks noChangeArrowheads="1"/>
        </xdr:cNvSpPr>
      </xdr:nvSpPr>
      <xdr:spPr>
        <a:xfrm>
          <a:off x="138430" y="138430"/>
          <a:ext cx="92316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mlns:xdr="http://schemas.openxmlformats.org/drawingml/2006/spreadsheetDrawing">
      <xdr:col>11</xdr:col>
      <xdr:colOff>590550</xdr:colOff>
      <xdr:row>1</xdr:row>
      <xdr:rowOff>47625</xdr:rowOff>
    </xdr:from>
    <xdr:to xmlns:xdr="http://schemas.openxmlformats.org/drawingml/2006/spreadsheetDrawing">
      <xdr:col>13</xdr:col>
      <xdr:colOff>628015</xdr:colOff>
      <xdr:row>3</xdr:row>
      <xdr:rowOff>123825</xdr:rowOff>
    </xdr:to>
    <xdr:sp macro="" textlink="">
      <xdr:nvSpPr>
        <xdr:cNvPr id="19"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令和元年度</a:t>
          </a:r>
        </a:p>
      </xdr:txBody>
    </xdr:sp>
    <xdr:clientData/>
  </xdr:twoCellAnchor>
  <xdr:twoCellAnchor>
    <xdr:from xmlns:xdr="http://schemas.openxmlformats.org/drawingml/2006/spreadsheetDrawing">
      <xdr:col>14</xdr:col>
      <xdr:colOff>171450</xdr:colOff>
      <xdr:row>1</xdr:row>
      <xdr:rowOff>47625</xdr:rowOff>
    </xdr:from>
    <xdr:to xmlns:xdr="http://schemas.openxmlformats.org/drawingml/2006/spreadsheetDrawing">
      <xdr:col>18</xdr:col>
      <xdr:colOff>133350</xdr:colOff>
      <xdr:row>3</xdr:row>
      <xdr:rowOff>123825</xdr:rowOff>
    </xdr:to>
    <xdr:sp macro="" textlink="">
      <xdr:nvSpPr>
        <xdr:cNvPr id="20" name="団体名称ボックス"/>
        <xdr:cNvSpPr>
          <a:spLocks noChangeArrowheads="1"/>
        </xdr:cNvSpPr>
      </xdr:nvSpPr>
      <xdr:spPr>
        <a:xfrm>
          <a:off x="1384935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xdr:from xmlns:xdr="http://schemas.openxmlformats.org/drawingml/2006/spreadsheetDrawing">
      <xdr:col>1</xdr:col>
      <xdr:colOff>0</xdr:colOff>
      <xdr:row>39</xdr:row>
      <xdr:rowOff>0</xdr:rowOff>
    </xdr:from>
    <xdr:to xmlns:xdr="http://schemas.openxmlformats.org/drawingml/2006/spreadsheetDrawing">
      <xdr:col>8</xdr:col>
      <xdr:colOff>0</xdr:colOff>
      <xdr:row>40</xdr:row>
      <xdr:rowOff>0</xdr:rowOff>
    </xdr:to>
    <xdr:sp macro="" textlink="">
      <xdr:nvSpPr>
        <xdr:cNvPr id="21" name="Line 22"/>
        <xdr:cNvSpPr>
          <a:spLocks noChangeShapeType="1"/>
        </xdr:cNvSpPr>
      </xdr:nvSpPr>
      <xdr:spPr>
        <a:xfrm>
          <a:off x="504825" y="7591425"/>
          <a:ext cx="5972175" cy="352425"/>
        </a:xfrm>
        <a:prstGeom prst="line">
          <a:avLst/>
        </a:prstGeom>
        <a:noFill/>
        <a:ln w="19050">
          <a:solidFill>
            <a:srgbClr val="000000"/>
          </a:solidFill>
          <a:round/>
          <a:headEnd/>
          <a:tailEnd/>
        </a:ln>
      </xdr:spPr>
    </xdr:sp>
    <xdr:clientData/>
  </xdr:twoCellAnchor>
  <xdr:twoCellAnchor>
    <xdr:from xmlns:xdr="http://schemas.openxmlformats.org/drawingml/2006/spreadsheetDrawing">
      <xdr:col>1</xdr:col>
      <xdr:colOff>114935</xdr:colOff>
      <xdr:row>3</xdr:row>
      <xdr:rowOff>133985</xdr:rowOff>
    </xdr:from>
    <xdr:to xmlns:xdr="http://schemas.openxmlformats.org/drawingml/2006/spreadsheetDrawing">
      <xdr:col>2</xdr:col>
      <xdr:colOff>934085</xdr:colOff>
      <xdr:row>5</xdr:row>
      <xdr:rowOff>133985</xdr:rowOff>
    </xdr:to>
    <xdr:sp macro="" textlink="">
      <xdr:nvSpPr>
        <xdr:cNvPr id="22" name="テキスト ボックス 6"/>
        <xdr:cNvSpPr txBox="1">
          <a:spLocks noChangeArrowheads="1"/>
        </xdr:cNvSpPr>
      </xdr:nvSpPr>
      <xdr:spPr>
        <a:xfrm>
          <a:off x="619760" y="705485"/>
          <a:ext cx="178117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13</xdr:col>
      <xdr:colOff>390525</xdr:colOff>
      <xdr:row>40</xdr:row>
      <xdr:rowOff>19050</xdr:rowOff>
    </xdr:from>
    <xdr:to xmlns:xdr="http://schemas.openxmlformats.org/drawingml/2006/spreadsheetDrawing">
      <xdr:col>18</xdr:col>
      <xdr:colOff>19050</xdr:colOff>
      <xdr:row>52</xdr:row>
      <xdr:rowOff>247650</xdr:rowOff>
    </xdr:to>
    <xdr:sp macro="" textlink="" fLocksText="0">
      <xdr:nvSpPr>
        <xdr:cNvPr id="23" name="テキスト ボックス 22"/>
        <xdr:cNvSpPr txBox="1"/>
      </xdr:nvSpPr>
      <xdr:spPr>
        <a:xfrm>
          <a:off x="13106400" y="7962900"/>
          <a:ext cx="44386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起債抑制の取組により、地方債現在高が減少して来ていること、また、下水道事業・農業集落排水事業等の地方債現在高の減少に伴う公営企業債等繰入見込額の減少により、将来負担比率の分子が下がった。</a:t>
          </a:r>
          <a:endParaRPr kumimoji="1" lang="ja-JP" altLang="en-US" sz="1400">
            <a:latin typeface="ＭＳ ゴシック"/>
            <a:ea typeface="ＭＳ ゴシック"/>
          </a:endParaRPr>
        </a:p>
        <a:p>
          <a:r>
            <a:rPr kumimoji="1" lang="ja-JP" altLang="en-US" sz="1400">
              <a:latin typeface="ＭＳ ゴシック"/>
              <a:ea typeface="ＭＳ ゴシック"/>
            </a:rPr>
            <a:t>　一方で、普通交付税の合併特例加算縮減による歳入財源不足や災害復旧に対応するため、財政調整基金の取崩しが続き、充当可能基金の残高も減少している状況である。</a:t>
          </a:r>
          <a:endParaRPr kumimoji="1" lang="ja-JP" altLang="en-US" sz="1400">
            <a:latin typeface="ＭＳ ゴシック"/>
            <a:ea typeface="ＭＳ ゴシック"/>
          </a:endParaRPr>
        </a:p>
        <a:p>
          <a:r>
            <a:rPr kumimoji="1" lang="ja-JP" altLang="en-US" sz="1400">
              <a:latin typeface="ＭＳ ゴシック"/>
              <a:ea typeface="ＭＳ ゴシック"/>
            </a:rPr>
            <a:t>　今後も第３次北広島町行政改革大綱に基づいた様々な取組により、将来負担額の減少と充当可能財源等の増加に努め、持続可能な財政運営を目指す。</a:t>
          </a:r>
          <a:endParaRPr kumimoji="1" lang="ja-JP" altLang="en-US" sz="1400">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8</xdr:col>
      <xdr:colOff>13335</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200025</xdr:colOff>
      <xdr:row>54</xdr:row>
      <xdr:rowOff>104775</xdr:rowOff>
    </xdr:from>
    <xdr:to xmlns:xdr="http://schemas.openxmlformats.org/drawingml/2006/spreadsheetDrawing">
      <xdr:col>1</xdr:col>
      <xdr:colOff>895350</xdr:colOff>
      <xdr:row>54</xdr:row>
      <xdr:rowOff>523240</xdr:rowOff>
    </xdr:to>
    <xdr:sp macro="" textlink="">
      <xdr:nvSpPr>
        <xdr:cNvPr id="3" name="Rectangle 2"/>
        <xdr:cNvSpPr>
          <a:spLocks noChangeArrowheads="1"/>
        </xdr:cNvSpPr>
      </xdr:nvSpPr>
      <xdr:spPr>
        <a:xfrm>
          <a:off x="828675"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1</xdr:col>
      <xdr:colOff>200025</xdr:colOff>
      <xdr:row>56</xdr:row>
      <xdr:rowOff>114300</xdr:rowOff>
    </xdr:from>
    <xdr:to xmlns:xdr="http://schemas.openxmlformats.org/drawingml/2006/spreadsheetDrawing">
      <xdr:col>1</xdr:col>
      <xdr:colOff>895350</xdr:colOff>
      <xdr:row>56</xdr:row>
      <xdr:rowOff>525145</xdr:rowOff>
    </xdr:to>
    <xdr:sp macro="" textlink="">
      <xdr:nvSpPr>
        <xdr:cNvPr id="4" name="Rectangle 3"/>
        <xdr:cNvSpPr>
          <a:spLocks noChangeArrowheads="1"/>
        </xdr:cNvSpPr>
      </xdr:nvSpPr>
      <xdr:spPr>
        <a:xfrm>
          <a:off x="828675" y="13754100"/>
          <a:ext cx="695325" cy="410845"/>
        </a:xfrm>
        <a:prstGeom prst="rect">
          <a:avLst/>
        </a:prstGeom>
        <a:solidFill>
          <a:srgbClr val="2E75B6"/>
        </a:solidFill>
        <a:ln w="6350">
          <a:solidFill>
            <a:srgbClr val="000000"/>
          </a:solidFill>
          <a:miter lim="800000"/>
          <a:headEnd/>
          <a:tailEnd/>
        </a:ln>
      </xdr:spPr>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8</xdr:col>
      <xdr:colOff>137795</xdr:colOff>
      <xdr:row>3</xdr:row>
      <xdr:rowOff>133350</xdr:rowOff>
    </xdr:to>
    <xdr:sp macro="" textlink="">
      <xdr:nvSpPr>
        <xdr:cNvPr id="5" name="表題ボックス"/>
        <xdr:cNvSpPr>
          <a:spLocks noChangeArrowheads="1"/>
        </xdr:cNvSpPr>
      </xdr:nvSpPr>
      <xdr:spPr>
        <a:xfrm>
          <a:off x="123825" y="123825"/>
          <a:ext cx="1343469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mlns:xdr="http://schemas.openxmlformats.org/drawingml/2006/spreadsheetDrawing">
      <xdr:col>1</xdr:col>
      <xdr:colOff>0</xdr:colOff>
      <xdr:row>53</xdr:row>
      <xdr:rowOff>0</xdr:rowOff>
    </xdr:from>
    <xdr:to xmlns:xdr="http://schemas.openxmlformats.org/drawingml/2006/spreadsheetDrawing">
      <xdr:col>5</xdr:col>
      <xdr:colOff>0</xdr:colOff>
      <xdr:row>54</xdr:row>
      <xdr:rowOff>0</xdr:rowOff>
    </xdr:to>
    <xdr:sp macro="" textlink="">
      <xdr:nvSpPr>
        <xdr:cNvPr id="6" name="Line 10"/>
        <xdr:cNvSpPr>
          <a:spLocks noChangeShapeType="1"/>
        </xdr:cNvSpPr>
      </xdr:nvSpPr>
      <xdr:spPr>
        <a:xfrm>
          <a:off x="628650" y="11934825"/>
          <a:ext cx="7248525"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8</xdr:col>
      <xdr:colOff>340995</xdr:colOff>
      <xdr:row>0</xdr:row>
      <xdr:rowOff>165100</xdr:rowOff>
    </xdr:from>
    <xdr:to xmlns:xdr="http://schemas.openxmlformats.org/drawingml/2006/spreadsheetDrawing">
      <xdr:col>10</xdr:col>
      <xdr:colOff>367665</xdr:colOff>
      <xdr:row>2</xdr:row>
      <xdr:rowOff>165100</xdr:rowOff>
    </xdr:to>
    <xdr:sp macro="" textlink="">
      <xdr:nvSpPr>
        <xdr:cNvPr id="7" name="年度ボックス"/>
        <xdr:cNvSpPr>
          <a:spLocks noChangeArrowheads="1"/>
        </xdr:cNvSpPr>
      </xdr:nvSpPr>
      <xdr:spPr>
        <a:xfrm>
          <a:off x="1376172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令和元年度</a:t>
          </a:r>
        </a:p>
      </xdr:txBody>
    </xdr:sp>
    <xdr:clientData/>
  </xdr:twoCellAnchor>
  <xdr:twoCellAnchor>
    <xdr:from xmlns:xdr="http://schemas.openxmlformats.org/drawingml/2006/spreadsheetDrawing">
      <xdr:col>10</xdr:col>
      <xdr:colOff>561340</xdr:colOff>
      <xdr:row>0</xdr:row>
      <xdr:rowOff>165100</xdr:rowOff>
    </xdr:from>
    <xdr:to xmlns:xdr="http://schemas.openxmlformats.org/drawingml/2006/spreadsheetDrawing">
      <xdr:col>14</xdr:col>
      <xdr:colOff>81915</xdr:colOff>
      <xdr:row>2</xdr:row>
      <xdr:rowOff>165100</xdr:rowOff>
    </xdr:to>
    <xdr:sp macro="" textlink="">
      <xdr:nvSpPr>
        <xdr:cNvPr id="8" name="団体名称ボックス"/>
        <xdr:cNvSpPr>
          <a:spLocks noChangeArrowheads="1"/>
        </xdr:cNvSpPr>
      </xdr:nvSpPr>
      <xdr:spPr>
        <a:xfrm>
          <a:off x="1794446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広島県北広島町</a:t>
          </a:r>
        </a:p>
      </xdr:txBody>
    </xdr:sp>
    <xdr:clientData/>
  </xdr:twoCellAnchor>
  <xdr:twoCellAnchor>
    <xdr:from xmlns:xdr="http://schemas.openxmlformats.org/drawingml/2006/spreadsheetDrawing">
      <xdr:col>0</xdr:col>
      <xdr:colOff>533400</xdr:colOff>
      <xdr:row>4</xdr:row>
      <xdr:rowOff>119380</xdr:rowOff>
    </xdr:from>
    <xdr:to xmlns:xdr="http://schemas.openxmlformats.org/drawingml/2006/spreadsheetDrawing">
      <xdr:col>2</xdr:col>
      <xdr:colOff>1009015</xdr:colOff>
      <xdr:row>6</xdr:row>
      <xdr:rowOff>185420</xdr:rowOff>
    </xdr:to>
    <xdr:sp macro="" textlink="">
      <xdr:nvSpPr>
        <xdr:cNvPr id="9" name="テキスト ボックス 6"/>
        <xdr:cNvSpPr txBox="1">
          <a:spLocks noChangeArrowheads="1"/>
        </xdr:cNvSpPr>
      </xdr:nvSpPr>
      <xdr:spPr>
        <a:xfrm>
          <a:off x="533400" y="957580"/>
          <a:ext cx="235204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xdr:col>
      <xdr:colOff>200025</xdr:colOff>
      <xdr:row>55</xdr:row>
      <xdr:rowOff>114935</xdr:rowOff>
    </xdr:from>
    <xdr:to xmlns:xdr="http://schemas.openxmlformats.org/drawingml/2006/spreadsheetDrawing">
      <xdr:col>1</xdr:col>
      <xdr:colOff>895350</xdr:colOff>
      <xdr:row>55</xdr:row>
      <xdr:rowOff>523240</xdr:rowOff>
    </xdr:to>
    <xdr:sp macro="" textlink="">
      <xdr:nvSpPr>
        <xdr:cNvPr id="10" name="Rectangle 3"/>
        <xdr:cNvSpPr>
          <a:spLocks noChangeArrowheads="1"/>
        </xdr:cNvSpPr>
      </xdr:nvSpPr>
      <xdr:spPr>
        <a:xfrm>
          <a:off x="828675"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8</xdr:col>
      <xdr:colOff>340995</xdr:colOff>
      <xdr:row>3</xdr:row>
      <xdr:rowOff>177800</xdr:rowOff>
    </xdr:from>
    <xdr:to xmlns:xdr="http://schemas.openxmlformats.org/drawingml/2006/spreadsheetDrawing">
      <xdr:col>14</xdr:col>
      <xdr:colOff>81915</xdr:colOff>
      <xdr:row>24</xdr:row>
      <xdr:rowOff>108585</xdr:rowOff>
    </xdr:to>
    <xdr:sp macro="" textlink="">
      <xdr:nvSpPr>
        <xdr:cNvPr id="11" name="Rectangle 6"/>
        <xdr:cNvSpPr>
          <a:spLocks noChangeArrowheads="1"/>
        </xdr:cNvSpPr>
      </xdr:nvSpPr>
      <xdr:spPr>
        <a:xfrm>
          <a:off x="13761720" y="806450"/>
          <a:ext cx="11628120" cy="433133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6</xdr:row>
      <xdr:rowOff>40005</xdr:rowOff>
    </xdr:from>
    <xdr:to xmlns:xdr="http://schemas.openxmlformats.org/drawingml/2006/spreadsheetDrawing">
      <xdr:col>14</xdr:col>
      <xdr:colOff>80645</xdr:colOff>
      <xdr:row>24</xdr:row>
      <xdr:rowOff>108585</xdr:rowOff>
    </xdr:to>
    <xdr:sp macro="" textlink="" fLocksText="0">
      <xdr:nvSpPr>
        <xdr:cNvPr id="12" name="テキスト ボックス 11"/>
        <xdr:cNvSpPr txBox="1"/>
      </xdr:nvSpPr>
      <xdr:spPr>
        <a:xfrm>
          <a:off x="1376172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歳入財源不足を財政調整基金の取崩しで補ったことなどにより、基金全体として176百万円の減となった。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財政健全化の取組により、Ｒ７年度から微増となる見込み。</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xdr:row>
      <xdr:rowOff>73025</xdr:rowOff>
    </xdr:from>
    <xdr:to xmlns:xdr="http://schemas.openxmlformats.org/drawingml/2006/spreadsheetDrawing">
      <xdr:col>8</xdr:col>
      <xdr:colOff>1678940</xdr:colOff>
      <xdr:row>6</xdr:row>
      <xdr:rowOff>7620</xdr:rowOff>
    </xdr:to>
    <xdr:sp macro="" textlink="">
      <xdr:nvSpPr>
        <xdr:cNvPr id="13" name="Rectangle 7"/>
        <xdr:cNvSpPr>
          <a:spLocks noChangeArrowheads="1"/>
        </xdr:cNvSpPr>
      </xdr:nvSpPr>
      <xdr:spPr>
        <a:xfrm>
          <a:off x="1384300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mlns:xdr="http://schemas.openxmlformats.org/drawingml/2006/spreadsheetDrawing">
      <xdr:col>8</xdr:col>
      <xdr:colOff>340995</xdr:colOff>
      <xdr:row>54</xdr:row>
      <xdr:rowOff>156845</xdr:rowOff>
    </xdr:from>
    <xdr:to xmlns:xdr="http://schemas.openxmlformats.org/drawingml/2006/spreadsheetDrawing">
      <xdr:col>14</xdr:col>
      <xdr:colOff>81915</xdr:colOff>
      <xdr:row>63</xdr:row>
      <xdr:rowOff>0</xdr:rowOff>
    </xdr:to>
    <xdr:sp macro="" textlink="">
      <xdr:nvSpPr>
        <xdr:cNvPr id="14" name="Rectangle 6"/>
        <xdr:cNvSpPr>
          <a:spLocks noChangeArrowheads="1"/>
        </xdr:cNvSpPr>
      </xdr:nvSpPr>
      <xdr:spPr>
        <a:xfrm>
          <a:off x="13761720" y="12463145"/>
          <a:ext cx="11628120" cy="542480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54</xdr:row>
      <xdr:rowOff>622300</xdr:rowOff>
    </xdr:from>
    <xdr:to xmlns:xdr="http://schemas.openxmlformats.org/drawingml/2006/spreadsheetDrawing">
      <xdr:col>14</xdr:col>
      <xdr:colOff>80645</xdr:colOff>
      <xdr:row>62</xdr:row>
      <xdr:rowOff>664210</xdr:rowOff>
    </xdr:to>
    <xdr:sp macro="" textlink="" fLocksText="0">
      <xdr:nvSpPr>
        <xdr:cNvPr id="15" name="テキスト ボックス 14"/>
        <xdr:cNvSpPr txBox="1"/>
      </xdr:nvSpPr>
      <xdr:spPr>
        <a:xfrm>
          <a:off x="1376172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50">
              <a:solidFill>
                <a:schemeClr val="dk1"/>
              </a:solidFill>
              <a:effectLst/>
              <a:latin typeface="ＭＳ ゴシック"/>
              <a:ea typeface="ＭＳ ゴシック"/>
              <a:cs typeface="+mn-cs"/>
            </a:rPr>
            <a:t>（基金の使途）</a:t>
          </a:r>
          <a:endParaRPr kumimoji="1" lang="en-US" altLang="ja-JP" sz="1250">
            <a:solidFill>
              <a:schemeClr val="dk1"/>
            </a:solidFill>
            <a:effectLst/>
            <a:latin typeface="ＭＳ ゴシック"/>
            <a:ea typeface="ＭＳ ゴシック"/>
            <a:cs typeface="+mn-cs"/>
          </a:endParaRPr>
        </a:p>
        <a:p>
          <a:r>
            <a:rPr kumimoji="1" lang="ja-JP" altLang="en-US" sz="1250">
              <a:solidFill>
                <a:schemeClr val="dk1"/>
              </a:solidFill>
              <a:effectLst/>
              <a:latin typeface="ＭＳ ゴシック"/>
              <a:ea typeface="ＭＳ ゴシック"/>
              <a:cs typeface="+mn-cs"/>
            </a:rPr>
            <a:t>　・地域振興基金：町民の連携の強化と地域振興</a:t>
          </a:r>
          <a:endParaRPr kumimoji="1" lang="en-US" altLang="ja-JP" sz="1250">
            <a:solidFill>
              <a:schemeClr val="dk1"/>
            </a:solidFill>
            <a:effectLst/>
            <a:latin typeface="ＭＳ ゴシック"/>
            <a:ea typeface="ＭＳ ゴシック"/>
            <a:cs typeface="+mn-cs"/>
          </a:endParaRPr>
        </a:p>
        <a:p>
          <a:r>
            <a:rPr kumimoji="1" lang="ja-JP" altLang="en-US" sz="1250">
              <a:solidFill>
                <a:schemeClr val="dk1"/>
              </a:solidFill>
              <a:effectLst/>
              <a:latin typeface="ＭＳ ゴシック"/>
              <a:ea typeface="ＭＳ ゴシック"/>
              <a:cs typeface="+mn-cs"/>
            </a:rPr>
            <a:t>　・過疎地域自立促進基金：過疎地域の自立促進</a:t>
          </a:r>
          <a:endParaRPr kumimoji="1" lang="en-US" altLang="ja-JP" sz="1250">
            <a:solidFill>
              <a:schemeClr val="dk1"/>
            </a:solidFill>
            <a:effectLst/>
            <a:latin typeface="ＭＳ ゴシック"/>
            <a:ea typeface="ＭＳ ゴシック"/>
            <a:cs typeface="+mn-cs"/>
          </a:endParaRPr>
        </a:p>
        <a:p>
          <a:r>
            <a:rPr kumimoji="1" lang="ja-JP" altLang="en-US" sz="1250">
              <a:solidFill>
                <a:schemeClr val="dk1"/>
              </a:solidFill>
              <a:effectLst/>
              <a:latin typeface="ＭＳ ゴシック"/>
              <a:ea typeface="ＭＳ ゴシック"/>
              <a:cs typeface="+mn-cs"/>
            </a:rPr>
            <a:t>　・町有千代田住宅運営基金：町有千代田住宅の管理運営</a:t>
          </a:r>
          <a:endParaRPr kumimoji="1" lang="en-US" altLang="ja-JP" sz="1250">
            <a:solidFill>
              <a:schemeClr val="dk1"/>
            </a:solidFill>
            <a:effectLst/>
            <a:latin typeface="ＭＳ ゴシック"/>
            <a:ea typeface="ＭＳ ゴシック"/>
            <a:cs typeface="+mn-cs"/>
          </a:endParaRPr>
        </a:p>
        <a:p>
          <a:r>
            <a:rPr kumimoji="1" lang="ja-JP" altLang="en-US" sz="1250">
              <a:solidFill>
                <a:schemeClr val="dk1"/>
              </a:solidFill>
              <a:effectLst/>
              <a:latin typeface="ＭＳ ゴシック"/>
              <a:ea typeface="ＭＳ ゴシック"/>
              <a:cs typeface="+mn-cs"/>
            </a:rPr>
            <a:t>　・ふるさと基金：豊かな自然・文化芸能・教育環境に係る保全・継承・創造など活力あるまちづくり</a:t>
          </a:r>
          <a:endParaRPr kumimoji="1" lang="en-US" altLang="ja-JP" sz="1250">
            <a:solidFill>
              <a:schemeClr val="dk1"/>
            </a:solidFill>
            <a:effectLst/>
            <a:latin typeface="ＭＳ ゴシック"/>
            <a:ea typeface="ＭＳ ゴシック"/>
            <a:cs typeface="+mn-cs"/>
          </a:endParaRPr>
        </a:p>
        <a:p>
          <a:r>
            <a:rPr kumimoji="1" lang="ja-JP" altLang="en-US" sz="1250">
              <a:solidFill>
                <a:schemeClr val="dk1"/>
              </a:solidFill>
              <a:effectLst/>
              <a:latin typeface="ＭＳ ゴシック"/>
              <a:ea typeface="ＭＳ ゴシック"/>
              <a:cs typeface="+mn-cs"/>
            </a:rPr>
            <a:t>　・地域活性化推進基金：地域の活性化、活力あるまちづくりの推進</a:t>
          </a:r>
          <a:endParaRPr kumimoji="1" lang="en-US" altLang="ja-JP" sz="1250">
            <a:solidFill>
              <a:schemeClr val="dk1"/>
            </a:solidFill>
            <a:effectLst/>
            <a:latin typeface="ＭＳ ゴシック"/>
            <a:ea typeface="ＭＳ ゴシック"/>
            <a:cs typeface="+mn-cs"/>
          </a:endParaRPr>
        </a:p>
        <a:p>
          <a:endParaRPr kumimoji="1" lang="en-US" altLang="ja-JP" sz="1250">
            <a:solidFill>
              <a:schemeClr val="dk1"/>
            </a:solidFill>
            <a:effectLst/>
            <a:latin typeface="ＭＳ ゴシック"/>
            <a:ea typeface="ＭＳ ゴシック"/>
            <a:cs typeface="+mn-cs"/>
          </a:endParaRPr>
        </a:p>
        <a:p>
          <a:r>
            <a:rPr kumimoji="1" lang="ja-JP" altLang="en-US" sz="1250">
              <a:solidFill>
                <a:schemeClr val="dk1"/>
              </a:solidFill>
              <a:effectLst/>
              <a:latin typeface="ＭＳ ゴシック"/>
              <a:ea typeface="ＭＳ ゴシック"/>
              <a:cs typeface="+mn-cs"/>
            </a:rPr>
            <a:t>（増減理由）</a:t>
          </a:r>
          <a:endParaRPr kumimoji="1" lang="en-US" altLang="ja-JP" sz="1250">
            <a:solidFill>
              <a:schemeClr val="dk1"/>
            </a:solidFill>
            <a:effectLst/>
            <a:latin typeface="ＭＳ ゴシック"/>
            <a:ea typeface="ＭＳ ゴシック"/>
            <a:cs typeface="+mn-cs"/>
          </a:endParaRPr>
        </a:p>
        <a:p>
          <a:r>
            <a:rPr kumimoji="1" lang="ja-JP" altLang="en-US" sz="1250">
              <a:solidFill>
                <a:schemeClr val="dk1"/>
              </a:solidFill>
              <a:effectLst/>
              <a:latin typeface="ＭＳ ゴシック"/>
              <a:ea typeface="ＭＳ ゴシック"/>
              <a:cs typeface="+mn-cs"/>
            </a:rPr>
            <a:t>　・地域振興基金：1百万円を</a:t>
          </a:r>
          <a:r>
            <a:rPr kumimoji="1" lang="ja-JP" altLang="en-US" sz="1250">
              <a:solidFill>
                <a:schemeClr val="dk1"/>
              </a:solidFill>
              <a:effectLst/>
              <a:latin typeface="ＭＳ ゴシック"/>
              <a:ea typeface="ＭＳ ゴシック"/>
              <a:cs typeface="+mn-cs"/>
            </a:rPr>
            <a:t>積立てた一方で、バス運行事業や商工会活動支援事業などへ118百万円充当したことによる減。</a:t>
          </a:r>
          <a:endParaRPr kumimoji="1" lang="en-US" altLang="ja-JP" sz="1250">
            <a:solidFill>
              <a:schemeClr val="dk1"/>
            </a:solidFill>
            <a:effectLst/>
            <a:latin typeface="ＭＳ ゴシック"/>
            <a:ea typeface="ＭＳ ゴシック"/>
            <a:cs typeface="+mn-cs"/>
          </a:endParaRPr>
        </a:p>
        <a:p>
          <a:r>
            <a:rPr kumimoji="1" lang="ja-JP" altLang="en-US" sz="1250">
              <a:solidFill>
                <a:schemeClr val="dk1"/>
              </a:solidFill>
              <a:effectLst/>
              <a:latin typeface="ＭＳ ゴシック"/>
              <a:ea typeface="ＭＳ ゴシック"/>
              <a:cs typeface="+mn-cs"/>
            </a:rPr>
            <a:t>　・過疎地域自立促進基金：114百万円を積立てた一方で、農山村体験推進事業や小中学校バス通学補助などへ117百万円充当したことによる減。</a:t>
          </a:r>
          <a:endParaRPr kumimoji="1" lang="en-US" altLang="ja-JP" sz="1250">
            <a:solidFill>
              <a:schemeClr val="dk1"/>
            </a:solidFill>
            <a:effectLst/>
            <a:latin typeface="ＭＳ ゴシック"/>
            <a:ea typeface="ＭＳ ゴシック"/>
            <a:cs typeface="+mn-cs"/>
          </a:endParaRPr>
        </a:p>
        <a:p>
          <a:r>
            <a:rPr kumimoji="1" lang="ja-JP" altLang="en-US" sz="1250">
              <a:solidFill>
                <a:schemeClr val="dk1"/>
              </a:solidFill>
              <a:effectLst/>
              <a:latin typeface="ＭＳ ゴシック"/>
              <a:ea typeface="ＭＳ ゴシック"/>
              <a:cs typeface="+mn-cs"/>
            </a:rPr>
            <a:t>　・町有千代田住宅運営基金：20百万円を積立てたことによる増。</a:t>
          </a:r>
          <a:endParaRPr kumimoji="1" lang="en-US" altLang="ja-JP" sz="1250">
            <a:solidFill>
              <a:schemeClr val="dk1"/>
            </a:solidFill>
            <a:effectLst/>
            <a:latin typeface="ＭＳ ゴシック"/>
            <a:ea typeface="ＭＳ ゴシック"/>
            <a:cs typeface="+mn-cs"/>
          </a:endParaRPr>
        </a:p>
        <a:p>
          <a:r>
            <a:rPr kumimoji="1" lang="ja-JP" altLang="en-US" sz="1250">
              <a:solidFill>
                <a:schemeClr val="dk1"/>
              </a:solidFill>
              <a:effectLst/>
              <a:latin typeface="ＭＳ ゴシック"/>
              <a:ea typeface="ＭＳ ゴシック"/>
              <a:cs typeface="+mn-cs"/>
            </a:rPr>
            <a:t>　・ふるさと基金：ふるさと夢プロジェクト事業や図書館の図書購入などに10百万円充当した一方で、11百万円の積立を行ったことによる増。</a:t>
          </a:r>
          <a:endParaRPr kumimoji="1" lang="en-US" altLang="ja-JP" sz="1250">
            <a:solidFill>
              <a:schemeClr val="dk1"/>
            </a:solidFill>
            <a:effectLst/>
            <a:latin typeface="ＭＳ ゴシック"/>
            <a:ea typeface="ＭＳ ゴシック"/>
            <a:cs typeface="+mn-cs"/>
          </a:endParaRPr>
        </a:p>
        <a:p>
          <a:r>
            <a:rPr kumimoji="1" lang="ja-JP" altLang="en-US" sz="1250">
              <a:solidFill>
                <a:schemeClr val="dk1"/>
              </a:solidFill>
              <a:effectLst/>
              <a:latin typeface="ＭＳ ゴシック"/>
              <a:ea typeface="ＭＳ ゴシック"/>
              <a:cs typeface="+mn-cs"/>
            </a:rPr>
            <a:t>　・地域活性化推進基金：増減なし。</a:t>
          </a:r>
          <a:endParaRPr kumimoji="1" lang="en-US" altLang="ja-JP" sz="1250">
            <a:solidFill>
              <a:schemeClr val="dk1"/>
            </a:solidFill>
            <a:effectLst/>
            <a:latin typeface="ＭＳ ゴシック"/>
            <a:ea typeface="ＭＳ ゴシック"/>
            <a:cs typeface="+mn-cs"/>
          </a:endParaRPr>
        </a:p>
        <a:p>
          <a:endParaRPr kumimoji="1" lang="en-US" altLang="ja-JP" sz="1250">
            <a:solidFill>
              <a:schemeClr val="dk1"/>
            </a:solidFill>
            <a:effectLst/>
            <a:latin typeface="ＭＳ ゴシック"/>
            <a:ea typeface="ＭＳ ゴシック"/>
            <a:cs typeface="+mn-cs"/>
          </a:endParaRPr>
        </a:p>
        <a:p>
          <a:r>
            <a:rPr kumimoji="1" lang="ja-JP" altLang="en-US" sz="1250">
              <a:solidFill>
                <a:schemeClr val="dk1"/>
              </a:solidFill>
              <a:effectLst/>
              <a:latin typeface="ＭＳ ゴシック"/>
              <a:ea typeface="ＭＳ ゴシック"/>
              <a:cs typeface="+mn-cs"/>
            </a:rPr>
            <a:t>（今後の方針）</a:t>
          </a:r>
          <a:endParaRPr kumimoji="1" lang="en-US" altLang="ja-JP" sz="1250">
            <a:solidFill>
              <a:schemeClr val="dk1"/>
            </a:solidFill>
            <a:effectLst/>
            <a:latin typeface="ＭＳ ゴシック"/>
            <a:ea typeface="ＭＳ ゴシック"/>
            <a:cs typeface="+mn-cs"/>
          </a:endParaRPr>
        </a:p>
        <a:p>
          <a:r>
            <a:rPr kumimoji="1" lang="ja-JP" altLang="en-US" sz="1250">
              <a:solidFill>
                <a:schemeClr val="dk1"/>
              </a:solidFill>
              <a:effectLst/>
              <a:latin typeface="ＭＳ ゴシック"/>
              <a:ea typeface="ＭＳ ゴシック"/>
              <a:cs typeface="+mn-cs"/>
            </a:rPr>
            <a:t>　・地域振興基金：今後の地域振興事業の財源確保のため、Ｒ２～６年度に旧合併特例債を活用し700百万円を積立てる予定。</a:t>
          </a:r>
          <a:endParaRPr kumimoji="1" lang="en-US" altLang="ja-JP" sz="1250">
            <a:solidFill>
              <a:schemeClr val="dk1"/>
            </a:solidFill>
            <a:effectLst/>
            <a:latin typeface="ＭＳ ゴシック"/>
            <a:ea typeface="ＭＳ ゴシック"/>
            <a:cs typeface="+mn-cs"/>
          </a:endParaRPr>
        </a:p>
        <a:p>
          <a:r>
            <a:rPr kumimoji="1" lang="ja-JP" altLang="en-US" sz="1250">
              <a:solidFill>
                <a:schemeClr val="dk1"/>
              </a:solidFill>
              <a:effectLst/>
              <a:latin typeface="ＭＳ ゴシック"/>
              <a:ea typeface="ＭＳ ゴシック"/>
              <a:cs typeface="+mn-cs"/>
            </a:rPr>
            <a:t>　・過疎地域自立促進基金：今後の過疎地域の自立支援事業の財源確保のため、過疎債が活用できる間は積立を継続する。</a:t>
          </a:r>
          <a:endParaRPr kumimoji="1" lang="en-US" altLang="ja-JP" sz="1250">
            <a:solidFill>
              <a:schemeClr val="dk1"/>
            </a:solidFill>
            <a:effectLst/>
            <a:latin typeface="ＭＳ ゴシック"/>
            <a:ea typeface="ＭＳ ゴシック"/>
            <a:cs typeface="+mn-cs"/>
          </a:endParaRPr>
        </a:p>
        <a:p>
          <a:r>
            <a:rPr kumimoji="1" lang="ja-JP" altLang="en-US" sz="1250">
              <a:solidFill>
                <a:schemeClr val="dk1"/>
              </a:solidFill>
              <a:effectLst/>
              <a:latin typeface="ＭＳ ゴシック"/>
              <a:ea typeface="ＭＳ ゴシック"/>
              <a:cs typeface="+mn-cs"/>
            </a:rPr>
            <a:t>　・町有千代田住宅運営基金：将来の大規模修繕に備え、毎年20百万円程度を積立てていく予定。</a:t>
          </a:r>
          <a:endParaRPr kumimoji="1" lang="en-US" altLang="ja-JP" sz="1250">
            <a:solidFill>
              <a:schemeClr val="dk1"/>
            </a:solidFill>
            <a:effectLst/>
            <a:latin typeface="ＭＳ ゴシック"/>
            <a:ea typeface="ＭＳ ゴシック"/>
            <a:cs typeface="+mn-cs"/>
          </a:endParaRPr>
        </a:p>
        <a:p>
          <a:r>
            <a:rPr kumimoji="1" lang="ja-JP" altLang="en-US" sz="1250">
              <a:solidFill>
                <a:schemeClr val="dk1"/>
              </a:solidFill>
              <a:effectLst/>
              <a:latin typeface="ＭＳ ゴシック"/>
              <a:ea typeface="ＭＳ ゴシック"/>
              <a:cs typeface="+mn-cs"/>
            </a:rPr>
            <a:t>　・ふるさと基金：財源確保のため、ふるさと寄附金のサイトを充実させ寄附金収入の増額を図り、毎年20百万円程度の積立を目指す。</a:t>
          </a:r>
          <a:endParaRPr kumimoji="1" lang="en-US" altLang="ja-JP" sz="1250">
            <a:solidFill>
              <a:schemeClr val="dk1"/>
            </a:solidFill>
            <a:effectLst/>
            <a:latin typeface="ＭＳ ゴシック"/>
            <a:ea typeface="ＭＳ ゴシック"/>
            <a:cs typeface="+mn-cs"/>
          </a:endParaRPr>
        </a:p>
        <a:p>
          <a:r>
            <a:rPr kumimoji="1" lang="ja-JP" altLang="en-US" sz="1250">
              <a:solidFill>
                <a:schemeClr val="dk1"/>
              </a:solidFill>
              <a:effectLst/>
              <a:latin typeface="ＭＳ ゴシック"/>
              <a:ea typeface="ＭＳ ゴシック"/>
              <a:cs typeface="+mn-cs"/>
            </a:rPr>
            <a:t>　・地域活性化推進基金：当分は現状維持の予定。</a:t>
          </a:r>
          <a:endParaRPr kumimoji="1" lang="en-US" altLang="ja-JP" sz="1250">
            <a:solidFill>
              <a:schemeClr val="dk1"/>
            </a:solidFill>
            <a:effectLst/>
            <a:latin typeface="ＭＳ ゴシック"/>
            <a:ea typeface="ＭＳ ゴシック"/>
            <a:cs typeface="+mn-cs"/>
          </a:endParaRPr>
        </a:p>
        <a:p>
          <a:endParaRPr kumimoji="1" lang="en-US" altLang="ja-JP" sz="1250">
            <a:solidFill>
              <a:schemeClr val="dk1"/>
            </a:solidFill>
            <a:effectLst/>
            <a:latin typeface="ＭＳ ゴシック"/>
            <a:ea typeface="ＭＳ ゴシック"/>
            <a:cs typeface="+mn-cs"/>
          </a:endParaRPr>
        </a:p>
        <a:p>
          <a:endParaRPr kumimoji="1" lang="en-US" altLang="ja-JP" sz="125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54</xdr:row>
      <xdr:rowOff>256540</xdr:rowOff>
    </xdr:from>
    <xdr:to xmlns:xdr="http://schemas.openxmlformats.org/drawingml/2006/spreadsheetDrawing">
      <xdr:col>9</xdr:col>
      <xdr:colOff>953135</xdr:colOff>
      <xdr:row>54</xdr:row>
      <xdr:rowOff>585470</xdr:rowOff>
    </xdr:to>
    <xdr:sp macro="" textlink="">
      <xdr:nvSpPr>
        <xdr:cNvPr id="16" name="Rectangle 7"/>
        <xdr:cNvSpPr>
          <a:spLocks noChangeArrowheads="1"/>
        </xdr:cNvSpPr>
      </xdr:nvSpPr>
      <xdr:spPr>
        <a:xfrm>
          <a:off x="1384300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mlns:xdr="http://schemas.openxmlformats.org/drawingml/2006/spreadsheetDrawing">
      <xdr:col>8</xdr:col>
      <xdr:colOff>340995</xdr:colOff>
      <xdr:row>25</xdr:row>
      <xdr:rowOff>40005</xdr:rowOff>
    </xdr:from>
    <xdr:to xmlns:xdr="http://schemas.openxmlformats.org/drawingml/2006/spreadsheetDrawing">
      <xdr:col>14</xdr:col>
      <xdr:colOff>81915</xdr:colOff>
      <xdr:row>41</xdr:row>
      <xdr:rowOff>137795</xdr:rowOff>
    </xdr:to>
    <xdr:sp macro="" textlink="">
      <xdr:nvSpPr>
        <xdr:cNvPr id="17" name="Rectangle 6"/>
        <xdr:cNvSpPr>
          <a:spLocks noChangeArrowheads="1"/>
        </xdr:cNvSpPr>
      </xdr:nvSpPr>
      <xdr:spPr>
        <a:xfrm>
          <a:off x="13761720" y="5278755"/>
          <a:ext cx="11628120" cy="345059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27</xdr:row>
      <xdr:rowOff>95250</xdr:rowOff>
    </xdr:from>
    <xdr:to xmlns:xdr="http://schemas.openxmlformats.org/drawingml/2006/spreadsheetDrawing">
      <xdr:col>14</xdr:col>
      <xdr:colOff>80645</xdr:colOff>
      <xdr:row>41</xdr:row>
      <xdr:rowOff>121920</xdr:rowOff>
    </xdr:to>
    <xdr:sp macro="" textlink="" fLocksText="0">
      <xdr:nvSpPr>
        <xdr:cNvPr id="18" name="テキスト ボックス 17"/>
        <xdr:cNvSpPr txBox="1"/>
      </xdr:nvSpPr>
      <xdr:spPr>
        <a:xfrm>
          <a:off x="1376172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災害復旧対応や普通交付税の合併特例加算縮減による歳入財源不足に対応するために取崩したことによる減。</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歳入財源不足に対応するため、しばらくは１０億円程度で推移するが、Ｒ７年度から積立額の方が上回り増加していく見込み。</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25</xdr:row>
      <xdr:rowOff>133985</xdr:rowOff>
    </xdr:from>
    <xdr:to xmlns:xdr="http://schemas.openxmlformats.org/drawingml/2006/spreadsheetDrawing">
      <xdr:col>9</xdr:col>
      <xdr:colOff>490220</xdr:colOff>
      <xdr:row>27</xdr:row>
      <xdr:rowOff>56515</xdr:rowOff>
    </xdr:to>
    <xdr:sp macro="" textlink="">
      <xdr:nvSpPr>
        <xdr:cNvPr id="19" name="Rectangle 7"/>
        <xdr:cNvSpPr>
          <a:spLocks noChangeArrowheads="1"/>
        </xdr:cNvSpPr>
      </xdr:nvSpPr>
      <xdr:spPr>
        <a:xfrm>
          <a:off x="1384300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mlns:xdr="http://schemas.openxmlformats.org/drawingml/2006/spreadsheetDrawing">
      <xdr:col>8</xdr:col>
      <xdr:colOff>340995</xdr:colOff>
      <xdr:row>42</xdr:row>
      <xdr:rowOff>75565</xdr:rowOff>
    </xdr:from>
    <xdr:to xmlns:xdr="http://schemas.openxmlformats.org/drawingml/2006/spreadsheetDrawing">
      <xdr:col>14</xdr:col>
      <xdr:colOff>81915</xdr:colOff>
      <xdr:row>54</xdr:row>
      <xdr:rowOff>18415</xdr:rowOff>
    </xdr:to>
    <xdr:sp macro="" textlink="">
      <xdr:nvSpPr>
        <xdr:cNvPr id="20" name="Rectangle 6"/>
        <xdr:cNvSpPr>
          <a:spLocks noChangeArrowheads="1"/>
        </xdr:cNvSpPr>
      </xdr:nvSpPr>
      <xdr:spPr>
        <a:xfrm>
          <a:off x="13761720" y="8876665"/>
          <a:ext cx="11628120" cy="344805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44</xdr:row>
      <xdr:rowOff>129540</xdr:rowOff>
    </xdr:from>
    <xdr:to xmlns:xdr="http://schemas.openxmlformats.org/drawingml/2006/spreadsheetDrawing">
      <xdr:col>14</xdr:col>
      <xdr:colOff>80645</xdr:colOff>
      <xdr:row>53</xdr:row>
      <xdr:rowOff>364490</xdr:rowOff>
    </xdr:to>
    <xdr:sp macro="" textlink="" fLocksText="0">
      <xdr:nvSpPr>
        <xdr:cNvPr id="21" name="テキスト ボックス 20"/>
        <xdr:cNvSpPr txBox="1"/>
      </xdr:nvSpPr>
      <xdr:spPr>
        <a:xfrm>
          <a:off x="1376172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基金利子の積立てによる増。</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決算余剰金の中で可能な限り積立てを行う。</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42</xdr:row>
      <xdr:rowOff>168275</xdr:rowOff>
    </xdr:from>
    <xdr:to xmlns:xdr="http://schemas.openxmlformats.org/drawingml/2006/spreadsheetDrawing">
      <xdr:col>8</xdr:col>
      <xdr:colOff>1678940</xdr:colOff>
      <xdr:row>44</xdr:row>
      <xdr:rowOff>91440</xdr:rowOff>
    </xdr:to>
    <xdr:sp macro="" textlink="">
      <xdr:nvSpPr>
        <xdr:cNvPr id="22" name="Rectangle 7"/>
        <xdr:cNvSpPr>
          <a:spLocks noChangeArrowheads="1"/>
        </xdr:cNvSpPr>
      </xdr:nvSpPr>
      <xdr:spPr>
        <a:xfrm>
          <a:off x="1384300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mlns:xdr="http://schemas.openxmlformats.org/drawingml/2006/spreadsheetDrawing">
      <xdr:col>1</xdr:col>
      <xdr:colOff>47625</xdr:colOff>
      <xdr:row>44</xdr:row>
      <xdr:rowOff>47625</xdr:rowOff>
    </xdr:from>
    <xdr:to xmlns:xdr="http://schemas.openxmlformats.org/drawingml/2006/spreadsheetDrawing">
      <xdr:col>37</xdr:col>
      <xdr:colOff>57150</xdr:colOff>
      <xdr:row>60</xdr:row>
      <xdr:rowOff>119380</xdr:rowOff>
    </xdr:to>
    <xdr:graphicFrame macro="">
      <xdr:nvGraphicFramePr>
        <xdr:cNvPr id="2" name="グラフ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19050</xdr:colOff>
      <xdr:row>66</xdr:row>
      <xdr:rowOff>9525</xdr:rowOff>
    </xdr:from>
    <xdr:to xmlns:xdr="http://schemas.openxmlformats.org/drawingml/2006/spreadsheetDrawing">
      <xdr:col>37</xdr:col>
      <xdr:colOff>125730</xdr:colOff>
      <xdr:row>82</xdr:row>
      <xdr:rowOff>138430</xdr:rowOff>
    </xdr:to>
    <xdr:graphicFrame macro="">
      <xdr:nvGraphicFramePr>
        <xdr:cNvPr id="3" name="グラフ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0</xdr:col>
      <xdr:colOff>355600</xdr:colOff>
      <xdr:row>0</xdr:row>
      <xdr:rowOff>64135</xdr:rowOff>
    </xdr:from>
    <xdr:to xmlns:xdr="http://schemas.openxmlformats.org/drawingml/2006/spreadsheetDrawing">
      <xdr:col>66</xdr:col>
      <xdr:colOff>187325</xdr:colOff>
      <xdr:row>1</xdr:row>
      <xdr:rowOff>156210</xdr:rowOff>
    </xdr:to>
    <xdr:sp macro="" textlink="">
      <xdr:nvSpPr>
        <xdr:cNvPr id="4" name="正方形/長方形 3"/>
        <xdr:cNvSpPr/>
      </xdr:nvSpPr>
      <xdr:spPr>
        <a:xfrm>
          <a:off x="355600" y="64135"/>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12</a:t>
          </a:r>
          <a:r>
            <a:rPr kumimoji="1" lang="ja-JP" altLang="en-US" sz="3200" b="1">
              <a:solidFill>
                <a:sysClr val="windowText" lastClr="000000"/>
              </a:solidFill>
              <a:latin typeface="ＭＳ Ｐゴシック"/>
              <a:ea typeface="ＭＳ Ｐゴシック"/>
            </a:rPr>
            <a:t>）市町村公会計指標分析／財政指標組合せ分析表</a:t>
          </a:r>
        </a:p>
      </xdr:txBody>
    </xdr:sp>
    <xdr:clientData/>
  </xdr:twoCellAnchor>
  <xdr:twoCellAnchor>
    <xdr:from xmlns:xdr="http://schemas.openxmlformats.org/drawingml/2006/spreadsheetDrawing">
      <xdr:col>87</xdr:col>
      <xdr:colOff>161925</xdr:colOff>
      <xdr:row>0</xdr:row>
      <xdr:rowOff>189230</xdr:rowOff>
    </xdr:from>
    <xdr:to xmlns:xdr="http://schemas.openxmlformats.org/drawingml/2006/spreadsheetDrawing">
      <xdr:col>107</xdr:col>
      <xdr:colOff>282575</xdr:colOff>
      <xdr:row>1</xdr:row>
      <xdr:rowOff>207010</xdr:rowOff>
    </xdr:to>
    <xdr:sp macro="" textlink="">
      <xdr:nvSpPr>
        <xdr:cNvPr id="5" name="正方形/長方形 4"/>
        <xdr:cNvSpPr/>
      </xdr:nvSpPr>
      <xdr:spPr>
        <a:xfrm>
          <a:off x="17030700" y="189230"/>
          <a:ext cx="393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187325</xdr:colOff>
      <xdr:row>0</xdr:row>
      <xdr:rowOff>215265</xdr:rowOff>
    </xdr:from>
    <xdr:to xmlns:xdr="http://schemas.openxmlformats.org/drawingml/2006/spreadsheetDrawing">
      <xdr:col>107</xdr:col>
      <xdr:colOff>263525</xdr:colOff>
      <xdr:row>1</xdr:row>
      <xdr:rowOff>181610</xdr:rowOff>
    </xdr:to>
    <xdr:sp macro="" textlink="">
      <xdr:nvSpPr>
        <xdr:cNvPr id="6" name="正方形/長方形 5"/>
        <xdr:cNvSpPr/>
      </xdr:nvSpPr>
      <xdr:spPr>
        <a:xfrm>
          <a:off x="17056100" y="215265"/>
          <a:ext cx="38862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88</xdr:col>
      <xdr:colOff>22225</xdr:colOff>
      <xdr:row>0</xdr:row>
      <xdr:rowOff>240665</xdr:rowOff>
    </xdr:from>
    <xdr:to xmlns:xdr="http://schemas.openxmlformats.org/drawingml/2006/spreadsheetDrawing">
      <xdr:col>107</xdr:col>
      <xdr:colOff>231775</xdr:colOff>
      <xdr:row>1</xdr:row>
      <xdr:rowOff>143510</xdr:rowOff>
    </xdr:to>
    <xdr:sp macro="" textlink="">
      <xdr:nvSpPr>
        <xdr:cNvPr id="7" name="正方形/長方形 6"/>
        <xdr:cNvSpPr/>
      </xdr:nvSpPr>
      <xdr:spPr>
        <a:xfrm>
          <a:off x="17081500" y="240665"/>
          <a:ext cx="3829050" cy="4457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73</xdr:col>
      <xdr:colOff>34925</xdr:colOff>
      <xdr:row>0</xdr:row>
      <xdr:rowOff>189230</xdr:rowOff>
    </xdr:from>
    <xdr:to xmlns:xdr="http://schemas.openxmlformats.org/drawingml/2006/spreadsheetDrawing">
      <xdr:col>87</xdr:col>
      <xdr:colOff>28575</xdr:colOff>
      <xdr:row>1</xdr:row>
      <xdr:rowOff>207010</xdr:rowOff>
    </xdr:to>
    <xdr:sp macro="" textlink="">
      <xdr:nvSpPr>
        <xdr:cNvPr id="8" name="正方形/長方形 7"/>
        <xdr:cNvSpPr/>
      </xdr:nvSpPr>
      <xdr:spPr>
        <a:xfrm>
          <a:off x="14236700" y="189230"/>
          <a:ext cx="266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60325</xdr:colOff>
      <xdr:row>0</xdr:row>
      <xdr:rowOff>215265</xdr:rowOff>
    </xdr:from>
    <xdr:to xmlns:xdr="http://schemas.openxmlformats.org/drawingml/2006/spreadsheetDrawing">
      <xdr:col>87</xdr:col>
      <xdr:colOff>9525</xdr:colOff>
      <xdr:row>1</xdr:row>
      <xdr:rowOff>181610</xdr:rowOff>
    </xdr:to>
    <xdr:sp macro="" textlink="">
      <xdr:nvSpPr>
        <xdr:cNvPr id="9" name="正方形/長方形 8"/>
        <xdr:cNvSpPr/>
      </xdr:nvSpPr>
      <xdr:spPr>
        <a:xfrm>
          <a:off x="14262100" y="215265"/>
          <a:ext cx="26162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85725</xdr:colOff>
      <xdr:row>0</xdr:row>
      <xdr:rowOff>240665</xdr:rowOff>
    </xdr:from>
    <xdr:to xmlns:xdr="http://schemas.openxmlformats.org/drawingml/2006/spreadsheetDrawing">
      <xdr:col>86</xdr:col>
      <xdr:colOff>168275</xdr:colOff>
      <xdr:row>1</xdr:row>
      <xdr:rowOff>156210</xdr:rowOff>
    </xdr:to>
    <xdr:sp macro="" textlink="">
      <xdr:nvSpPr>
        <xdr:cNvPr id="10" name="正方形/長方形 9"/>
        <xdr:cNvSpPr/>
      </xdr:nvSpPr>
      <xdr:spPr>
        <a:xfrm>
          <a:off x="14287500" y="240665"/>
          <a:ext cx="2559050" cy="4584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令和元年度</a:t>
          </a:r>
        </a:p>
      </xdr:txBody>
    </xdr:sp>
    <xdr:clientData/>
  </xdr:twoCellAnchor>
  <xdr:twoCellAnchor>
    <xdr:from xmlns:xdr="http://schemas.openxmlformats.org/drawingml/2006/spreadsheetDrawing">
      <xdr:col>0</xdr:col>
      <xdr:colOff>482600</xdr:colOff>
      <xdr:row>2</xdr:row>
      <xdr:rowOff>22860</xdr:rowOff>
    </xdr:from>
    <xdr:to xmlns:xdr="http://schemas.openxmlformats.org/drawingml/2006/spreadsheetDrawing">
      <xdr:col>53</xdr:col>
      <xdr:colOff>187325</xdr:colOff>
      <xdr:row>11</xdr:row>
      <xdr:rowOff>104775</xdr:rowOff>
    </xdr:to>
    <xdr:sp macro="" textlink="">
      <xdr:nvSpPr>
        <xdr:cNvPr id="11" name="正方形/長方形 10"/>
        <xdr:cNvSpPr/>
      </xdr:nvSpPr>
      <xdr:spPr>
        <a:xfrm>
          <a:off x="482600" y="889635"/>
          <a:ext cx="10096500" cy="177736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xdr:col>
      <xdr:colOff>123825</xdr:colOff>
      <xdr:row>2</xdr:row>
      <xdr:rowOff>54610</xdr:rowOff>
    </xdr:from>
    <xdr:to xmlns:xdr="http://schemas.openxmlformats.org/drawingml/2006/spreadsheetDrawing">
      <xdr:col>8</xdr:col>
      <xdr:colOff>187325</xdr:colOff>
      <xdr:row>11</xdr:row>
      <xdr:rowOff>73025</xdr:rowOff>
    </xdr:to>
    <xdr:sp macro="" textlink="">
      <xdr:nvSpPr>
        <xdr:cNvPr id="12" name="正方形/長方形 11"/>
        <xdr:cNvSpPr/>
      </xdr:nvSpPr>
      <xdr:spPr>
        <a:xfrm>
          <a:off x="609600" y="921385"/>
          <a:ext cx="13970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8</xdr:col>
      <xdr:colOff>123825</xdr:colOff>
      <xdr:row>2</xdr:row>
      <xdr:rowOff>54610</xdr:rowOff>
    </xdr:from>
    <xdr:to xmlns:xdr="http://schemas.openxmlformats.org/drawingml/2006/spreadsheetDrawing">
      <xdr:col>15</xdr:col>
      <xdr:colOff>123825</xdr:colOff>
      <xdr:row>11</xdr:row>
      <xdr:rowOff>73025</xdr:rowOff>
    </xdr:to>
    <xdr:sp macro="" textlink="">
      <xdr:nvSpPr>
        <xdr:cNvPr id="13" name="正方形/長方形 12"/>
        <xdr:cNvSpPr/>
      </xdr:nvSpPr>
      <xdr:spPr>
        <a:xfrm>
          <a:off x="1943100" y="921385"/>
          <a:ext cx="13335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18,526
17,976
646.20
15,566,968
15,406,453
75,694
9,423,999
15,596,018</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15</xdr:col>
      <xdr:colOff>123825</xdr:colOff>
      <xdr:row>2</xdr:row>
      <xdr:rowOff>54610</xdr:rowOff>
    </xdr:from>
    <xdr:to xmlns:xdr="http://schemas.openxmlformats.org/drawingml/2006/spreadsheetDrawing">
      <xdr:col>23</xdr:col>
      <xdr:colOff>123825</xdr:colOff>
      <xdr:row>11</xdr:row>
      <xdr:rowOff>73025</xdr:rowOff>
    </xdr:to>
    <xdr:sp macro="" textlink="">
      <xdr:nvSpPr>
        <xdr:cNvPr id="14" name="正方形/長方形 13"/>
        <xdr:cNvSpPr/>
      </xdr:nvSpPr>
      <xdr:spPr>
        <a:xfrm>
          <a:off x="3276600" y="921385"/>
          <a:ext cx="15240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(R2.1.1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(R2.1.1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23</xdr:col>
      <xdr:colOff>123825</xdr:colOff>
      <xdr:row>2</xdr:row>
      <xdr:rowOff>73660</xdr:rowOff>
    </xdr:from>
    <xdr:to xmlns:xdr="http://schemas.openxmlformats.org/drawingml/2006/spreadsheetDrawing">
      <xdr:col>34</xdr:col>
      <xdr:colOff>60325</xdr:colOff>
      <xdr:row>7</xdr:row>
      <xdr:rowOff>3175</xdr:rowOff>
    </xdr:to>
    <xdr:sp macro="" textlink="">
      <xdr:nvSpPr>
        <xdr:cNvPr id="15" name="正方形/長方形 14"/>
        <xdr:cNvSpPr/>
      </xdr:nvSpPr>
      <xdr:spPr>
        <a:xfrm>
          <a:off x="4800600" y="940435"/>
          <a:ext cx="2032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60325</xdr:colOff>
      <xdr:row>2</xdr:row>
      <xdr:rowOff>73660</xdr:rowOff>
    </xdr:from>
    <xdr:to xmlns:xdr="http://schemas.openxmlformats.org/drawingml/2006/spreadsheetDrawing">
      <xdr:col>40</xdr:col>
      <xdr:colOff>187325</xdr:colOff>
      <xdr:row>7</xdr:row>
      <xdr:rowOff>3175</xdr:rowOff>
    </xdr:to>
    <xdr:sp macro="" textlink="">
      <xdr:nvSpPr>
        <xdr:cNvPr id="16" name="正方形/長方形 15"/>
        <xdr:cNvSpPr/>
      </xdr:nvSpPr>
      <xdr:spPr>
        <a:xfrm>
          <a:off x="6832600" y="940435"/>
          <a:ext cx="1270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14.6
74.0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41</xdr:col>
      <xdr:colOff>60325</xdr:colOff>
      <xdr:row>2</xdr:row>
      <xdr:rowOff>86360</xdr:rowOff>
    </xdr:from>
    <xdr:to xmlns:xdr="http://schemas.openxmlformats.org/drawingml/2006/spreadsheetDrawing">
      <xdr:col>44</xdr:col>
      <xdr:colOff>123825</xdr:colOff>
      <xdr:row>7</xdr:row>
      <xdr:rowOff>15875</xdr:rowOff>
    </xdr:to>
    <xdr:sp macro="" textlink="">
      <xdr:nvSpPr>
        <xdr:cNvPr id="17" name="正方形/長方形 16"/>
        <xdr:cNvSpPr/>
      </xdr:nvSpPr>
      <xdr:spPr>
        <a:xfrm>
          <a:off x="8166100" y="953135"/>
          <a:ext cx="635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23</xdr:col>
      <xdr:colOff>123825</xdr:colOff>
      <xdr:row>6</xdr:row>
      <xdr:rowOff>9525</xdr:rowOff>
    </xdr:from>
    <xdr:to xmlns:xdr="http://schemas.openxmlformats.org/drawingml/2006/spreadsheetDrawing">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123825</xdr:colOff>
      <xdr:row>6</xdr:row>
      <xdr:rowOff>9525</xdr:rowOff>
    </xdr:from>
    <xdr:to xmlns:xdr="http://schemas.openxmlformats.org/drawingml/2006/spreadsheetDrawing">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H27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H28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56</xdr:col>
      <xdr:colOff>111125</xdr:colOff>
      <xdr:row>2</xdr:row>
      <xdr:rowOff>22860</xdr:rowOff>
    </xdr:from>
    <xdr:to xmlns:xdr="http://schemas.openxmlformats.org/drawingml/2006/spreadsheetDrawing">
      <xdr:col>64</xdr:col>
      <xdr:colOff>111125</xdr:colOff>
      <xdr:row>8</xdr:row>
      <xdr:rowOff>111125</xdr:rowOff>
    </xdr:to>
    <xdr:sp macro="" textlink="">
      <xdr:nvSpPr>
        <xdr:cNvPr id="20" name="角丸四角形 19"/>
        <xdr:cNvSpPr/>
      </xdr:nvSpPr>
      <xdr:spPr>
        <a:xfrm>
          <a:off x="11074400" y="889635"/>
          <a:ext cx="1524000" cy="126936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180975</xdr:colOff>
      <xdr:row>2</xdr:row>
      <xdr:rowOff>86360</xdr:rowOff>
    </xdr:from>
    <xdr:to xmlns:xdr="http://schemas.openxmlformats.org/drawingml/2006/spreadsheetDrawing">
      <xdr:col>64</xdr:col>
      <xdr:colOff>180975</xdr:colOff>
      <xdr:row>3</xdr:row>
      <xdr:rowOff>15875</xdr:rowOff>
    </xdr:to>
    <xdr:sp macro="" textlink="">
      <xdr:nvSpPr>
        <xdr:cNvPr id="21" name="正方形/長方形 20"/>
        <xdr:cNvSpPr/>
      </xdr:nvSpPr>
      <xdr:spPr>
        <a:xfrm>
          <a:off x="11334750" y="953135"/>
          <a:ext cx="13335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57</xdr:col>
      <xdr:colOff>180975</xdr:colOff>
      <xdr:row>3</xdr:row>
      <xdr:rowOff>29210</xdr:rowOff>
    </xdr:from>
    <xdr:to xmlns:xdr="http://schemas.openxmlformats.org/drawingml/2006/spreadsheetDrawing">
      <xdr:col>64</xdr:col>
      <xdr:colOff>180975</xdr:colOff>
      <xdr:row>6</xdr:row>
      <xdr:rowOff>34925</xdr:rowOff>
    </xdr:to>
    <xdr:sp macro="" textlink="">
      <xdr:nvSpPr>
        <xdr:cNvPr id="22" name="正方形/長方形 21"/>
        <xdr:cNvSpPr/>
      </xdr:nvSpPr>
      <xdr:spPr>
        <a:xfrm>
          <a:off x="11334750" y="1219835"/>
          <a:ext cx="1333500" cy="520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57</xdr:col>
      <xdr:colOff>180975</xdr:colOff>
      <xdr:row>5</xdr:row>
      <xdr:rowOff>29210</xdr:rowOff>
    </xdr:from>
    <xdr:to xmlns:xdr="http://schemas.openxmlformats.org/drawingml/2006/spreadsheetDrawing">
      <xdr:col>65</xdr:col>
      <xdr:colOff>117475</xdr:colOff>
      <xdr:row>8</xdr:row>
      <xdr:rowOff>161925</xdr:rowOff>
    </xdr:to>
    <xdr:sp macro="" textlink="">
      <xdr:nvSpPr>
        <xdr:cNvPr id="23" name="正方形/長方形 22"/>
        <xdr:cNvSpPr/>
      </xdr:nvSpPr>
      <xdr:spPr>
        <a:xfrm>
          <a:off x="11334750" y="1562735"/>
          <a:ext cx="1460500" cy="647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57</xdr:col>
      <xdr:colOff>3175</xdr:colOff>
      <xdr:row>2</xdr:row>
      <xdr:rowOff>175260</xdr:rowOff>
    </xdr:from>
    <xdr:to xmlns:xdr="http://schemas.openxmlformats.org/drawingml/2006/spreadsheetDrawing">
      <xdr:col>58</xdr:col>
      <xdr:colOff>22225</xdr:colOff>
      <xdr:row>2</xdr:row>
      <xdr:rowOff>175260</xdr:rowOff>
    </xdr:to>
    <xdr:cxnSp macro="">
      <xdr:nvCxnSpPr>
        <xdr:cNvPr id="24" name="直線コネクタ 23"/>
        <xdr:cNvCxnSpPr/>
      </xdr:nvCxnSpPr>
      <xdr:spPr>
        <a:xfrm flipH="1">
          <a:off x="11156950" y="1042035"/>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57150</xdr:colOff>
      <xdr:row>2</xdr:row>
      <xdr:rowOff>137160</xdr:rowOff>
    </xdr:from>
    <xdr:to xmlns:xdr="http://schemas.openxmlformats.org/drawingml/2006/spreadsheetDrawing">
      <xdr:col>57</xdr:col>
      <xdr:colOff>158750</xdr:colOff>
      <xdr:row>2</xdr:row>
      <xdr:rowOff>238760</xdr:rowOff>
    </xdr:to>
    <xdr:sp macro="" textlink="">
      <xdr:nvSpPr>
        <xdr:cNvPr id="25" name="楕円 24"/>
        <xdr:cNvSpPr/>
      </xdr:nvSpPr>
      <xdr:spPr>
        <a:xfrm>
          <a:off x="11210925" y="100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57150</xdr:colOff>
      <xdr:row>3</xdr:row>
      <xdr:rowOff>117475</xdr:rowOff>
    </xdr:from>
    <xdr:to xmlns:xdr="http://schemas.openxmlformats.org/drawingml/2006/spreadsheetDrawing">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101600</xdr:colOff>
      <xdr:row>5</xdr:row>
      <xdr:rowOff>29210</xdr:rowOff>
    </xdr:from>
    <xdr:to xmlns:xdr="http://schemas.openxmlformats.org/drawingml/2006/spreadsheetDrawing">
      <xdr:col>57</xdr:col>
      <xdr:colOff>101600</xdr:colOff>
      <xdr:row>5</xdr:row>
      <xdr:rowOff>168275</xdr:rowOff>
    </xdr:to>
    <xdr:cxnSp macro="">
      <xdr:nvCxnSpPr>
        <xdr:cNvPr id="27" name="直線コネクタ 26"/>
        <xdr:cNvCxnSpPr/>
      </xdr:nvCxnSpPr>
      <xdr:spPr>
        <a:xfrm>
          <a:off x="11255375" y="1562735"/>
          <a:ext cx="0" cy="1390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22225</xdr:colOff>
      <xdr:row>5</xdr:row>
      <xdr:rowOff>29210</xdr:rowOff>
    </xdr:from>
    <xdr:to xmlns:xdr="http://schemas.openxmlformats.org/drawingml/2006/spreadsheetDrawing">
      <xdr:col>58</xdr:col>
      <xdr:colOff>3175</xdr:colOff>
      <xdr:row>5</xdr:row>
      <xdr:rowOff>29210</xdr:rowOff>
    </xdr:to>
    <xdr:cxnSp macro="">
      <xdr:nvCxnSpPr>
        <xdr:cNvPr id="28" name="直線コネクタ 27"/>
        <xdr:cNvCxnSpPr/>
      </xdr:nvCxnSpPr>
      <xdr:spPr>
        <a:xfrm>
          <a:off x="11176000" y="1562735"/>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101600</xdr:colOff>
      <xdr:row>6</xdr:row>
      <xdr:rowOff>95250</xdr:rowOff>
    </xdr:from>
    <xdr:to xmlns:xdr="http://schemas.openxmlformats.org/drawingml/2006/spreadsheetDrawing">
      <xdr:col>57</xdr:col>
      <xdr:colOff>101600</xdr:colOff>
      <xdr:row>7</xdr:row>
      <xdr:rowOff>63500</xdr:rowOff>
    </xdr:to>
    <xdr:cxnSp macro="">
      <xdr:nvCxnSpPr>
        <xdr:cNvPr id="29" name="直線コネクタ 28"/>
        <xdr:cNvCxnSpPr/>
      </xdr:nvCxnSpPr>
      <xdr:spPr>
        <a:xfrm flipV="1">
          <a:off x="11255375" y="18002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22225</xdr:colOff>
      <xdr:row>7</xdr:row>
      <xdr:rowOff>66675</xdr:rowOff>
    </xdr:from>
    <xdr:to xmlns:xdr="http://schemas.openxmlformats.org/drawingml/2006/spreadsheetDrawing">
      <xdr:col>58</xdr:col>
      <xdr:colOff>3175</xdr:colOff>
      <xdr:row>7</xdr:row>
      <xdr:rowOff>66675</xdr:rowOff>
    </xdr:to>
    <xdr:cxnSp macro="">
      <xdr:nvCxnSpPr>
        <xdr:cNvPr id="30" name="直線コネクタ 29"/>
        <xdr:cNvCxnSpPr/>
      </xdr:nvCxnSpPr>
      <xdr:spPr>
        <a:xfrm>
          <a:off x="11176000" y="19431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419100</xdr:colOff>
      <xdr:row>12</xdr:row>
      <xdr:rowOff>34925</xdr:rowOff>
    </xdr:from>
    <xdr:ext cx="8896350" cy="259080"/>
    <xdr:sp macro="" textlink="">
      <xdr:nvSpPr>
        <xdr:cNvPr id="31" name="テキスト ボックス 30"/>
        <xdr:cNvSpPr txBox="1"/>
      </xdr:nvSpPr>
      <xdr:spPr>
        <a:xfrm>
          <a:off x="419100" y="27686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0</xdr:col>
      <xdr:colOff>419100</xdr:colOff>
      <xdr:row>13</xdr:row>
      <xdr:rowOff>104775</xdr:rowOff>
    </xdr:from>
    <xdr:ext cx="6046470" cy="259080"/>
    <xdr:sp macro="" textlink="">
      <xdr:nvSpPr>
        <xdr:cNvPr id="32" name="テキスト ボックス 31"/>
        <xdr:cNvSpPr txBox="1"/>
      </xdr:nvSpPr>
      <xdr:spPr>
        <a:xfrm>
          <a:off x="419100" y="30099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0</xdr:col>
      <xdr:colOff>419100</xdr:colOff>
      <xdr:row>15</xdr:row>
      <xdr:rowOff>3175</xdr:rowOff>
    </xdr:from>
    <xdr:ext cx="8295640" cy="259080"/>
    <xdr:sp macro="" textlink="">
      <xdr:nvSpPr>
        <xdr:cNvPr id="33" name="テキスト ボックス 32"/>
        <xdr:cNvSpPr txBox="1"/>
      </xdr:nvSpPr>
      <xdr:spPr>
        <a:xfrm>
          <a:off x="419100" y="3251200"/>
          <a:ext cx="82956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類似団体内順位、全国平均、各都道府県平均は、令和元年度決算の状況である。また類似団体が存在しない場合、類似団体内順位を表示しない。</a:t>
          </a:r>
        </a:p>
      </xdr:txBody>
    </xdr:sp>
    <xdr:clientData/>
  </xdr:oneCellAnchor>
  <xdr:oneCellAnchor>
    <xdr:from xmlns:xdr="http://schemas.openxmlformats.org/drawingml/2006/spreadsheetDrawing">
      <xdr:col>0</xdr:col>
      <xdr:colOff>419100</xdr:colOff>
      <xdr:row>16</xdr:row>
      <xdr:rowOff>73025</xdr:rowOff>
    </xdr:from>
    <xdr:ext cx="10903585" cy="259080"/>
    <xdr:sp macro="" textlink="">
      <xdr:nvSpPr>
        <xdr:cNvPr id="34" name="テキスト ボックス 33"/>
        <xdr:cNvSpPr txBox="1"/>
      </xdr:nvSpPr>
      <xdr:spPr>
        <a:xfrm>
          <a:off x="419100" y="3492500"/>
          <a:ext cx="1090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mlns:xdr="http://schemas.openxmlformats.org/drawingml/2006/spreadsheetDrawing">
      <xdr:col>0</xdr:col>
      <xdr:colOff>419100</xdr:colOff>
      <xdr:row>17</xdr:row>
      <xdr:rowOff>143510</xdr:rowOff>
    </xdr:from>
    <xdr:ext cx="4433570" cy="251460"/>
    <xdr:sp macro="" textlink="">
      <xdr:nvSpPr>
        <xdr:cNvPr id="35" name="テキスト ボックス 34"/>
        <xdr:cNvSpPr txBox="1"/>
      </xdr:nvSpPr>
      <xdr:spPr>
        <a:xfrm>
          <a:off x="419100" y="3734435"/>
          <a:ext cx="44335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mlns:xdr="http://schemas.openxmlformats.org/drawingml/2006/spreadsheetDrawing">
      <xdr:col>5</xdr:col>
      <xdr:colOff>22225</xdr:colOff>
      <xdr:row>20</xdr:row>
      <xdr:rowOff>149225</xdr:rowOff>
    </xdr:from>
    <xdr:to xmlns:xdr="http://schemas.openxmlformats.org/drawingml/2006/spreadsheetDrawing">
      <xdr:col>27</xdr:col>
      <xdr:colOff>73025</xdr:colOff>
      <xdr:row>22</xdr:row>
      <xdr:rowOff>29210</xdr:rowOff>
    </xdr:to>
    <xdr:sp macro="" textlink="">
      <xdr:nvSpPr>
        <xdr:cNvPr id="36" name="正方形/長方形 35"/>
        <xdr:cNvSpPr/>
      </xdr:nvSpPr>
      <xdr:spPr>
        <a:xfrm>
          <a:off x="1270000" y="4254500"/>
          <a:ext cx="42418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8</xdr:col>
      <xdr:colOff>167005</xdr:colOff>
      <xdr:row>22</xdr:row>
      <xdr:rowOff>81280</xdr:rowOff>
    </xdr:from>
    <xdr:to xmlns:xdr="http://schemas.openxmlformats.org/drawingml/2006/spreadsheetDrawing">
      <xdr:col>18</xdr:col>
      <xdr:colOff>4445</xdr:colOff>
      <xdr:row>24</xdr:row>
      <xdr:rowOff>13970</xdr:rowOff>
    </xdr:to>
    <xdr:sp macro="" textlink="">
      <xdr:nvSpPr>
        <xdr:cNvPr id="37" name="正方形/長方形 36"/>
        <xdr:cNvSpPr/>
      </xdr:nvSpPr>
      <xdr:spPr>
        <a:xfrm>
          <a:off x="1986280" y="4624705"/>
          <a:ext cx="174244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18</xdr:col>
      <xdr:colOff>102870</xdr:colOff>
      <xdr:row>22</xdr:row>
      <xdr:rowOff>64770</xdr:rowOff>
    </xdr:from>
    <xdr:to xmlns:xdr="http://schemas.openxmlformats.org/drawingml/2006/spreadsheetDrawing">
      <xdr:col>23</xdr:col>
      <xdr:colOff>5080</xdr:colOff>
      <xdr:row>24</xdr:row>
      <xdr:rowOff>30480</xdr:rowOff>
    </xdr:to>
    <xdr:sp macro="" textlink="">
      <xdr:nvSpPr>
        <xdr:cNvPr id="38" name="正方形/長方形 37"/>
        <xdr:cNvSpPr/>
      </xdr:nvSpPr>
      <xdr:spPr>
        <a:xfrm>
          <a:off x="3827145" y="4608195"/>
          <a:ext cx="85471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[ 70.9</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mlns:xdr="http://schemas.openxmlformats.org/drawingml/2006/spreadsheetDrawing">
      <xdr:col>27</xdr:col>
      <xdr:colOff>22225</xdr:colOff>
      <xdr:row>21</xdr:row>
      <xdr:rowOff>57785</xdr:rowOff>
    </xdr:from>
    <xdr:to xmlns:xdr="http://schemas.openxmlformats.org/drawingml/2006/spreadsheetDrawing">
      <xdr:col>35</xdr:col>
      <xdr:colOff>22225</xdr:colOff>
      <xdr:row>22</xdr:row>
      <xdr:rowOff>92075</xdr:rowOff>
    </xdr:to>
    <xdr:sp macro="" textlink="">
      <xdr:nvSpPr>
        <xdr:cNvPr id="39" name="正方形/長方形 38"/>
        <xdr:cNvSpPr/>
      </xdr:nvSpPr>
      <xdr:spPr>
        <a:xfrm>
          <a:off x="5461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27</xdr:col>
      <xdr:colOff>22225</xdr:colOff>
      <xdr:row>22</xdr:row>
      <xdr:rowOff>29210</xdr:rowOff>
    </xdr:from>
    <xdr:to xmlns:xdr="http://schemas.openxmlformats.org/drawingml/2006/spreadsheetDrawing">
      <xdr:col>35</xdr:col>
      <xdr:colOff>22225</xdr:colOff>
      <xdr:row>23</xdr:row>
      <xdr:rowOff>111125</xdr:rowOff>
    </xdr:to>
    <xdr:sp macro="" textlink="">
      <xdr:nvSpPr>
        <xdr:cNvPr id="40" name="正方形/長方形 39"/>
        <xdr:cNvSpPr/>
      </xdr:nvSpPr>
      <xdr:spPr>
        <a:xfrm>
          <a:off x="5461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22225</xdr:colOff>
      <xdr:row>21</xdr:row>
      <xdr:rowOff>57785</xdr:rowOff>
    </xdr:from>
    <xdr:to xmlns:xdr="http://schemas.openxmlformats.org/drawingml/2006/spreadsheetDrawing">
      <xdr:col>43</xdr:col>
      <xdr:colOff>22225</xdr:colOff>
      <xdr:row>22</xdr:row>
      <xdr:rowOff>92075</xdr:rowOff>
    </xdr:to>
    <xdr:sp macro="" textlink="">
      <xdr:nvSpPr>
        <xdr:cNvPr id="41" name="正方形/長方形 40"/>
        <xdr:cNvSpPr/>
      </xdr:nvSpPr>
      <xdr:spPr>
        <a:xfrm>
          <a:off x="6985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22225</xdr:colOff>
      <xdr:row>22</xdr:row>
      <xdr:rowOff>29210</xdr:rowOff>
    </xdr:from>
    <xdr:to xmlns:xdr="http://schemas.openxmlformats.org/drawingml/2006/spreadsheetDrawing">
      <xdr:col>43</xdr:col>
      <xdr:colOff>22225</xdr:colOff>
      <xdr:row>23</xdr:row>
      <xdr:rowOff>111125</xdr:rowOff>
    </xdr:to>
    <xdr:sp macro="" textlink="">
      <xdr:nvSpPr>
        <xdr:cNvPr id="42" name="正方形/長方形 41"/>
        <xdr:cNvSpPr/>
      </xdr:nvSpPr>
      <xdr:spPr>
        <a:xfrm>
          <a:off x="6985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149225</xdr:colOff>
      <xdr:row>21</xdr:row>
      <xdr:rowOff>57785</xdr:rowOff>
    </xdr:from>
    <xdr:to xmlns:xdr="http://schemas.openxmlformats.org/drawingml/2006/spreadsheetDrawing">
      <xdr:col>51</xdr:col>
      <xdr:colOff>149225</xdr:colOff>
      <xdr:row>22</xdr:row>
      <xdr:rowOff>92075</xdr:rowOff>
    </xdr:to>
    <xdr:sp macro="" textlink="">
      <xdr:nvSpPr>
        <xdr:cNvPr id="43" name="正方形/長方形 42"/>
        <xdr:cNvSpPr/>
      </xdr:nvSpPr>
      <xdr:spPr>
        <a:xfrm>
          <a:off x="8636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149225</xdr:colOff>
      <xdr:row>22</xdr:row>
      <xdr:rowOff>29210</xdr:rowOff>
    </xdr:from>
    <xdr:to xmlns:xdr="http://schemas.openxmlformats.org/drawingml/2006/spreadsheetDrawing">
      <xdr:col>51</xdr:col>
      <xdr:colOff>149225</xdr:colOff>
      <xdr:row>23</xdr:row>
      <xdr:rowOff>111125</xdr:rowOff>
    </xdr:to>
    <xdr:sp macro="" textlink="">
      <xdr:nvSpPr>
        <xdr:cNvPr id="44" name="正方形/長方形 43"/>
        <xdr:cNvSpPr/>
      </xdr:nvSpPr>
      <xdr:spPr>
        <a:xfrm>
          <a:off x="8636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149225</xdr:colOff>
      <xdr:row>24</xdr:row>
      <xdr:rowOff>66675</xdr:rowOff>
    </xdr:from>
    <xdr:to xmlns:xdr="http://schemas.openxmlformats.org/drawingml/2006/spreadsheetDrawing">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149225</xdr:colOff>
      <xdr:row>24</xdr:row>
      <xdr:rowOff>130175</xdr:rowOff>
    </xdr:from>
    <xdr:to xmlns:xdr="http://schemas.openxmlformats.org/drawingml/2006/spreadsheetDrawing">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有形固定資産減価償却率の分析欄</a:t>
          </a:r>
        </a:p>
      </xdr:txBody>
    </xdr:sp>
    <xdr:clientData/>
  </xdr:twoCellAnchor>
  <xdr:twoCellAnchor>
    <xdr:from xmlns:xdr="http://schemas.openxmlformats.org/drawingml/2006/spreadsheetDrawing">
      <xdr:col>29</xdr:col>
      <xdr:colOff>34925</xdr:colOff>
      <xdr:row>26</xdr:row>
      <xdr:rowOff>15875</xdr:rowOff>
    </xdr:from>
    <xdr:to xmlns:xdr="http://schemas.openxmlformats.org/drawingml/2006/spreadsheetDrawing">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本町は、類似団体の中で2番目に広い面積を持ち、有形固定資産額の72.3％が道路資産である。</a:t>
          </a:r>
          <a:endParaRPr kumimoji="1" lang="ja-JP" altLang="en-US" sz="1100">
            <a:latin typeface="ＭＳ Ｐゴシック"/>
            <a:ea typeface="ＭＳ Ｐゴシック"/>
          </a:endParaRPr>
        </a:p>
        <a:p>
          <a:r>
            <a:rPr kumimoji="1" lang="ja-JP" altLang="en-US" sz="1100">
              <a:latin typeface="ＭＳ Ｐゴシック"/>
              <a:ea typeface="ＭＳ Ｐゴシック"/>
            </a:rPr>
            <a:t>　その道路資産の比率が前年度より1.4ポイント増加したことが大きく影響し、所有資産全体の比率も1.4ポイント増加した。また、</a:t>
          </a:r>
          <a:r>
            <a:rPr kumimoji="1" lang="ja-JP" altLang="en-US" sz="1100">
              <a:latin typeface="ＭＳ Ｐゴシック"/>
              <a:ea typeface="ＭＳ Ｐゴシック"/>
            </a:rPr>
            <a:t>全国平均や類似団体と比較して比率が高い状況は変わっていない。</a:t>
          </a:r>
          <a:endParaRPr kumimoji="1" lang="ja-JP" altLang="en-US" sz="1100">
            <a:latin typeface="ＭＳ Ｐゴシック"/>
            <a:ea typeface="ＭＳ Ｐゴシック"/>
          </a:endParaRPr>
        </a:p>
        <a:p>
          <a:r>
            <a:rPr kumimoji="1" lang="ja-JP" altLang="en-US" sz="1100">
              <a:latin typeface="ＭＳ Ｐゴシック"/>
              <a:ea typeface="ＭＳ Ｐゴシック"/>
            </a:rPr>
            <a:t>　道路以外の資産についても、比率の増加傾向が続いており、老朽化が進んでいる</a:t>
          </a:r>
          <a:r>
            <a:rPr kumimoji="1" lang="ja-JP" altLang="en-US" sz="1100">
              <a:latin typeface="ＭＳ Ｐゴシック"/>
              <a:ea typeface="ＭＳ Ｐゴシック"/>
            </a:rPr>
            <a:t>ことから、引き続き公共施設等総合管理計画に基づく管理を進めていく。</a:t>
          </a:r>
          <a:endParaRPr kumimoji="1" lang="ja-JP" altLang="en-US" sz="1100">
            <a:latin typeface="ＭＳ Ｐゴシック"/>
            <a:ea typeface="ＭＳ Ｐゴシック"/>
          </a:endParaRPr>
        </a:p>
      </xdr:txBody>
    </xdr:sp>
    <xdr:clientData/>
  </xdr:twoCellAnchor>
  <xdr:oneCellAnchor>
    <xdr:from xmlns:xdr="http://schemas.openxmlformats.org/drawingml/2006/spreadsheetDrawing">
      <xdr:col>4</xdr:col>
      <xdr:colOff>174625</xdr:colOff>
      <xdr:row>23</xdr:row>
      <xdr:rowOff>47625</xdr:rowOff>
    </xdr:from>
    <xdr:ext cx="349885" cy="225425"/>
    <xdr:sp macro="" textlink="">
      <xdr:nvSpPr>
        <xdr:cNvPr id="49" name="テキスト ボックス 48"/>
        <xdr:cNvSpPr txBox="1"/>
      </xdr:nvSpPr>
      <xdr:spPr>
        <a:xfrm>
          <a:off x="1231900"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36</xdr:row>
      <xdr:rowOff>168275</xdr:rowOff>
    </xdr:from>
    <xdr:to xmlns:xdr="http://schemas.openxmlformats.org/drawingml/2006/spreadsheetDrawing">
      <xdr:col>27</xdr:col>
      <xdr:colOff>73025</xdr:colOff>
      <xdr:row>36</xdr:row>
      <xdr:rowOff>168275</xdr:rowOff>
    </xdr:to>
    <xdr:cxnSp macro="">
      <xdr:nvCxnSpPr>
        <xdr:cNvPr id="50" name="直線コネクタ 49"/>
        <xdr:cNvCxnSpPr/>
      </xdr:nvCxnSpPr>
      <xdr:spPr>
        <a:xfrm>
          <a:off x="1270000" y="7112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119380</xdr:colOff>
      <xdr:row>36</xdr:row>
      <xdr:rowOff>74930</xdr:rowOff>
    </xdr:from>
    <xdr:ext cx="402590" cy="217170"/>
    <xdr:sp macro="" textlink="">
      <xdr:nvSpPr>
        <xdr:cNvPr id="51" name="テキスト ボックス 50"/>
        <xdr:cNvSpPr txBox="1"/>
      </xdr:nvSpPr>
      <xdr:spPr>
        <a:xfrm>
          <a:off x="795655" y="7018655"/>
          <a:ext cx="4025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34</xdr:row>
      <xdr:rowOff>151130</xdr:rowOff>
    </xdr:from>
    <xdr:to xmlns:xdr="http://schemas.openxmlformats.org/drawingml/2006/spreadsheetDrawing">
      <xdr:col>27</xdr:col>
      <xdr:colOff>73025</xdr:colOff>
      <xdr:row>34</xdr:row>
      <xdr:rowOff>151130</xdr:rowOff>
    </xdr:to>
    <xdr:cxnSp macro="">
      <xdr:nvCxnSpPr>
        <xdr:cNvPr id="52" name="直線コネクタ 51"/>
        <xdr:cNvCxnSpPr/>
      </xdr:nvCxnSpPr>
      <xdr:spPr>
        <a:xfrm>
          <a:off x="1270000" y="675195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34</xdr:row>
      <xdr:rowOff>57785</xdr:rowOff>
    </xdr:from>
    <xdr:ext cx="351155" cy="225425"/>
    <xdr:sp macro="" textlink="">
      <xdr:nvSpPr>
        <xdr:cNvPr id="53" name="テキスト ボックス 52"/>
        <xdr:cNvSpPr txBox="1"/>
      </xdr:nvSpPr>
      <xdr:spPr>
        <a:xfrm>
          <a:off x="847090" y="6658610"/>
          <a:ext cx="35115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32</xdr:row>
      <xdr:rowOff>134620</xdr:rowOff>
    </xdr:from>
    <xdr:to xmlns:xdr="http://schemas.openxmlformats.org/drawingml/2006/spreadsheetDrawing">
      <xdr:col>27</xdr:col>
      <xdr:colOff>73025</xdr:colOff>
      <xdr:row>32</xdr:row>
      <xdr:rowOff>134620</xdr:rowOff>
    </xdr:to>
    <xdr:cxnSp macro="">
      <xdr:nvCxnSpPr>
        <xdr:cNvPr id="54" name="直線コネクタ 53"/>
        <xdr:cNvCxnSpPr/>
      </xdr:nvCxnSpPr>
      <xdr:spPr>
        <a:xfrm>
          <a:off x="1270000" y="639254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32</xdr:row>
      <xdr:rowOff>40640</xdr:rowOff>
    </xdr:from>
    <xdr:ext cx="351155" cy="217170"/>
    <xdr:sp macro="" textlink="">
      <xdr:nvSpPr>
        <xdr:cNvPr id="55" name="テキスト ボックス 54"/>
        <xdr:cNvSpPr txBox="1"/>
      </xdr:nvSpPr>
      <xdr:spPr>
        <a:xfrm>
          <a:off x="847090" y="6298565"/>
          <a:ext cx="35115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30</xdr:row>
      <xdr:rowOff>117475</xdr:rowOff>
    </xdr:from>
    <xdr:to xmlns:xdr="http://schemas.openxmlformats.org/drawingml/2006/spreadsheetDrawing">
      <xdr:col>27</xdr:col>
      <xdr:colOff>73025</xdr:colOff>
      <xdr:row>30</xdr:row>
      <xdr:rowOff>117475</xdr:rowOff>
    </xdr:to>
    <xdr:cxnSp macro="">
      <xdr:nvCxnSpPr>
        <xdr:cNvPr id="56" name="直線コネクタ 55"/>
        <xdr:cNvCxnSpPr/>
      </xdr:nvCxnSpPr>
      <xdr:spPr>
        <a:xfrm>
          <a:off x="1270000" y="6032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30</xdr:row>
      <xdr:rowOff>23495</xdr:rowOff>
    </xdr:from>
    <xdr:ext cx="351155" cy="225425"/>
    <xdr:sp macro="" textlink="">
      <xdr:nvSpPr>
        <xdr:cNvPr id="57" name="テキスト ボックス 56"/>
        <xdr:cNvSpPr txBox="1"/>
      </xdr:nvSpPr>
      <xdr:spPr>
        <a:xfrm>
          <a:off x="847090" y="5938520"/>
          <a:ext cx="35115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70.0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28</xdr:row>
      <xdr:rowOff>100330</xdr:rowOff>
    </xdr:from>
    <xdr:to xmlns:xdr="http://schemas.openxmlformats.org/drawingml/2006/spreadsheetDrawing">
      <xdr:col>27</xdr:col>
      <xdr:colOff>73025</xdr:colOff>
      <xdr:row>28</xdr:row>
      <xdr:rowOff>100330</xdr:rowOff>
    </xdr:to>
    <xdr:cxnSp macro="">
      <xdr:nvCxnSpPr>
        <xdr:cNvPr id="58" name="直線コネクタ 57"/>
        <xdr:cNvCxnSpPr/>
      </xdr:nvCxnSpPr>
      <xdr:spPr>
        <a:xfrm>
          <a:off x="1270000" y="567245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28</xdr:row>
      <xdr:rowOff>6985</xdr:rowOff>
    </xdr:from>
    <xdr:ext cx="351155" cy="217170"/>
    <xdr:sp macro="" textlink="">
      <xdr:nvSpPr>
        <xdr:cNvPr id="59" name="テキスト ボックス 58"/>
        <xdr:cNvSpPr txBox="1"/>
      </xdr:nvSpPr>
      <xdr:spPr>
        <a:xfrm>
          <a:off x="847090" y="5579110"/>
          <a:ext cx="35115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26</xdr:row>
      <xdr:rowOff>83820</xdr:rowOff>
    </xdr:from>
    <xdr:to xmlns:xdr="http://schemas.openxmlformats.org/drawingml/2006/spreadsheetDrawing">
      <xdr:col>27</xdr:col>
      <xdr:colOff>73025</xdr:colOff>
      <xdr:row>26</xdr:row>
      <xdr:rowOff>83820</xdr:rowOff>
    </xdr:to>
    <xdr:cxnSp macro="">
      <xdr:nvCxnSpPr>
        <xdr:cNvPr id="60" name="直線コネクタ 59"/>
        <xdr:cNvCxnSpPr/>
      </xdr:nvCxnSpPr>
      <xdr:spPr>
        <a:xfrm>
          <a:off x="1270000" y="531304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25</xdr:row>
      <xdr:rowOff>161290</xdr:rowOff>
    </xdr:from>
    <xdr:ext cx="351155" cy="225425"/>
    <xdr:sp macro="" textlink="">
      <xdr:nvSpPr>
        <xdr:cNvPr id="61" name="テキスト ボックス 60"/>
        <xdr:cNvSpPr txBox="1"/>
      </xdr:nvSpPr>
      <xdr:spPr>
        <a:xfrm>
          <a:off x="847090" y="5219065"/>
          <a:ext cx="35115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50.0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24</xdr:row>
      <xdr:rowOff>66675</xdr:rowOff>
    </xdr:to>
    <xdr:cxnSp macro="">
      <xdr:nvCxnSpPr>
        <xdr:cNvPr id="62" name="直線コネクタ 61"/>
        <xdr:cNvCxnSpPr/>
      </xdr:nvCxnSpPr>
      <xdr:spPr>
        <a:xfrm>
          <a:off x="1270000" y="4953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23</xdr:row>
      <xdr:rowOff>144145</xdr:rowOff>
    </xdr:from>
    <xdr:ext cx="351155" cy="217170"/>
    <xdr:sp macro="" textlink="">
      <xdr:nvSpPr>
        <xdr:cNvPr id="63" name="テキスト ボックス 62"/>
        <xdr:cNvSpPr txBox="1"/>
      </xdr:nvSpPr>
      <xdr:spPr>
        <a:xfrm>
          <a:off x="847090" y="4859020"/>
          <a:ext cx="35115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36</xdr:row>
      <xdr:rowOff>168275</xdr:rowOff>
    </xdr:to>
    <xdr:sp macro="" textlink="">
      <xdr:nvSpPr>
        <xdr:cNvPr id="64" name="有形固定資産減価償却率グラフ枠"/>
        <xdr:cNvSpPr/>
      </xdr:nvSpPr>
      <xdr:spPr>
        <a:xfrm>
          <a:off x="1270000" y="4953000"/>
          <a:ext cx="424180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83820</xdr:colOff>
      <xdr:row>26</xdr:row>
      <xdr:rowOff>635</xdr:rowOff>
    </xdr:from>
    <xdr:to xmlns:xdr="http://schemas.openxmlformats.org/drawingml/2006/spreadsheetDrawing">
      <xdr:col>23</xdr:col>
      <xdr:colOff>85090</xdr:colOff>
      <xdr:row>34</xdr:row>
      <xdr:rowOff>7620</xdr:rowOff>
    </xdr:to>
    <xdr:cxnSp macro="">
      <xdr:nvCxnSpPr>
        <xdr:cNvPr id="65" name="直線コネクタ 64"/>
        <xdr:cNvCxnSpPr/>
      </xdr:nvCxnSpPr>
      <xdr:spPr>
        <a:xfrm flipV="1">
          <a:off x="4760595" y="5229860"/>
          <a:ext cx="1270" cy="13785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34</xdr:row>
      <xdr:rowOff>11430</xdr:rowOff>
    </xdr:from>
    <xdr:ext cx="396875" cy="259080"/>
    <xdr:sp macro="" textlink="">
      <xdr:nvSpPr>
        <xdr:cNvPr id="66" name="有形固定資産減価償却率最小値テキスト"/>
        <xdr:cNvSpPr txBox="1"/>
      </xdr:nvSpPr>
      <xdr:spPr>
        <a:xfrm>
          <a:off x="4813300" y="6612255"/>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86.0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22</xdr:col>
      <xdr:colOff>187325</xdr:colOff>
      <xdr:row>34</xdr:row>
      <xdr:rowOff>7620</xdr:rowOff>
    </xdr:from>
    <xdr:to xmlns:xdr="http://schemas.openxmlformats.org/drawingml/2006/spreadsheetDrawing">
      <xdr:col>23</xdr:col>
      <xdr:colOff>174625</xdr:colOff>
      <xdr:row>34</xdr:row>
      <xdr:rowOff>7620</xdr:rowOff>
    </xdr:to>
    <xdr:cxnSp macro="">
      <xdr:nvCxnSpPr>
        <xdr:cNvPr id="67" name="直線コネクタ 66"/>
        <xdr:cNvCxnSpPr/>
      </xdr:nvCxnSpPr>
      <xdr:spPr>
        <a:xfrm>
          <a:off x="4673600" y="66084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24</xdr:row>
      <xdr:rowOff>118745</xdr:rowOff>
    </xdr:from>
    <xdr:ext cx="396875" cy="259080"/>
    <xdr:sp macro="" textlink="">
      <xdr:nvSpPr>
        <xdr:cNvPr id="68" name="有形固定資産減価償却率最大値テキスト"/>
        <xdr:cNvSpPr txBox="1"/>
      </xdr:nvSpPr>
      <xdr:spPr>
        <a:xfrm>
          <a:off x="4813300" y="500507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47.7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22</xdr:col>
      <xdr:colOff>187325</xdr:colOff>
      <xdr:row>26</xdr:row>
      <xdr:rowOff>635</xdr:rowOff>
    </xdr:from>
    <xdr:to xmlns:xdr="http://schemas.openxmlformats.org/drawingml/2006/spreadsheetDrawing">
      <xdr:col>23</xdr:col>
      <xdr:colOff>174625</xdr:colOff>
      <xdr:row>26</xdr:row>
      <xdr:rowOff>635</xdr:rowOff>
    </xdr:to>
    <xdr:cxnSp macro="">
      <xdr:nvCxnSpPr>
        <xdr:cNvPr id="69" name="直線コネクタ 68"/>
        <xdr:cNvCxnSpPr/>
      </xdr:nvCxnSpPr>
      <xdr:spPr>
        <a:xfrm>
          <a:off x="4673600" y="52298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28</xdr:row>
      <xdr:rowOff>127635</xdr:rowOff>
    </xdr:from>
    <xdr:ext cx="396875" cy="259080"/>
    <xdr:sp macro="" textlink="">
      <xdr:nvSpPr>
        <xdr:cNvPr id="70" name="有形固定資産減価償却率平均値テキスト"/>
        <xdr:cNvSpPr txBox="1"/>
      </xdr:nvSpPr>
      <xdr:spPr>
        <a:xfrm>
          <a:off x="4813300" y="5699760"/>
          <a:ext cx="39687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34925</xdr:colOff>
      <xdr:row>29</xdr:row>
      <xdr:rowOff>104775</xdr:rowOff>
    </xdr:from>
    <xdr:to xmlns:xdr="http://schemas.openxmlformats.org/drawingml/2006/spreadsheetDrawing">
      <xdr:col>23</xdr:col>
      <xdr:colOff>136525</xdr:colOff>
      <xdr:row>30</xdr:row>
      <xdr:rowOff>34925</xdr:rowOff>
    </xdr:to>
    <xdr:sp macro="" textlink="">
      <xdr:nvSpPr>
        <xdr:cNvPr id="71" name="フローチャート: 判断 70"/>
        <xdr:cNvSpPr/>
      </xdr:nvSpPr>
      <xdr:spPr>
        <a:xfrm>
          <a:off x="4711700" y="584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85725</xdr:colOff>
      <xdr:row>29</xdr:row>
      <xdr:rowOff>93980</xdr:rowOff>
    </xdr:from>
    <xdr:to xmlns:xdr="http://schemas.openxmlformats.org/drawingml/2006/spreadsheetDrawing">
      <xdr:col>19</xdr:col>
      <xdr:colOff>187325</xdr:colOff>
      <xdr:row>30</xdr:row>
      <xdr:rowOff>24130</xdr:rowOff>
    </xdr:to>
    <xdr:sp macro="" textlink="">
      <xdr:nvSpPr>
        <xdr:cNvPr id="72" name="フローチャート: 判断 71"/>
        <xdr:cNvSpPr/>
      </xdr:nvSpPr>
      <xdr:spPr>
        <a:xfrm>
          <a:off x="4000500" y="5837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85725</xdr:colOff>
      <xdr:row>29</xdr:row>
      <xdr:rowOff>4445</xdr:rowOff>
    </xdr:from>
    <xdr:to xmlns:xdr="http://schemas.openxmlformats.org/drawingml/2006/spreadsheetDrawing">
      <xdr:col>15</xdr:col>
      <xdr:colOff>187325</xdr:colOff>
      <xdr:row>29</xdr:row>
      <xdr:rowOff>106045</xdr:rowOff>
    </xdr:to>
    <xdr:sp macro="" textlink="">
      <xdr:nvSpPr>
        <xdr:cNvPr id="73" name="フローチャート: 判断 72"/>
        <xdr:cNvSpPr/>
      </xdr:nvSpPr>
      <xdr:spPr>
        <a:xfrm>
          <a:off x="3238500" y="5748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xdr:col>
      <xdr:colOff>85725</xdr:colOff>
      <xdr:row>28</xdr:row>
      <xdr:rowOff>143510</xdr:rowOff>
    </xdr:from>
    <xdr:to xmlns:xdr="http://schemas.openxmlformats.org/drawingml/2006/spreadsheetDrawing">
      <xdr:col>11</xdr:col>
      <xdr:colOff>187325</xdr:colOff>
      <xdr:row>29</xdr:row>
      <xdr:rowOff>73660</xdr:rowOff>
    </xdr:to>
    <xdr:sp macro="" textlink="">
      <xdr:nvSpPr>
        <xdr:cNvPr id="74" name="フローチャート: 判断 73"/>
        <xdr:cNvSpPr/>
      </xdr:nvSpPr>
      <xdr:spPr>
        <a:xfrm>
          <a:off x="2476500" y="5715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85725</xdr:colOff>
      <xdr:row>27</xdr:row>
      <xdr:rowOff>69850</xdr:rowOff>
    </xdr:from>
    <xdr:to xmlns:xdr="http://schemas.openxmlformats.org/drawingml/2006/spreadsheetDrawing">
      <xdr:col>7</xdr:col>
      <xdr:colOff>187325</xdr:colOff>
      <xdr:row>28</xdr:row>
      <xdr:rowOff>0</xdr:rowOff>
    </xdr:to>
    <xdr:sp macro="" textlink="">
      <xdr:nvSpPr>
        <xdr:cNvPr id="75" name="フローチャート: 判断 74"/>
        <xdr:cNvSpPr/>
      </xdr:nvSpPr>
      <xdr:spPr>
        <a:xfrm>
          <a:off x="1714500" y="5470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98425</xdr:colOff>
      <xdr:row>37</xdr:row>
      <xdr:rowOff>42545</xdr:rowOff>
    </xdr:from>
    <xdr:ext cx="762000" cy="217170"/>
    <xdr:sp macro="" textlink="">
      <xdr:nvSpPr>
        <xdr:cNvPr id="76" name="テキスト ボックス 75"/>
        <xdr:cNvSpPr txBox="1"/>
      </xdr:nvSpPr>
      <xdr:spPr>
        <a:xfrm>
          <a:off x="4584700" y="7157720"/>
          <a:ext cx="76200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18</xdr:col>
      <xdr:colOff>149225</xdr:colOff>
      <xdr:row>37</xdr:row>
      <xdr:rowOff>42545</xdr:rowOff>
    </xdr:from>
    <xdr:ext cx="753745" cy="217170"/>
    <xdr:sp macro="" textlink="">
      <xdr:nvSpPr>
        <xdr:cNvPr id="77" name="テキスト ボックス 76"/>
        <xdr:cNvSpPr txBox="1"/>
      </xdr:nvSpPr>
      <xdr:spPr>
        <a:xfrm>
          <a:off x="3873500" y="7157720"/>
          <a:ext cx="75374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H30</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14</xdr:col>
      <xdr:colOff>149225</xdr:colOff>
      <xdr:row>37</xdr:row>
      <xdr:rowOff>42545</xdr:rowOff>
    </xdr:from>
    <xdr:ext cx="753745" cy="217170"/>
    <xdr:sp macro="" textlink="">
      <xdr:nvSpPr>
        <xdr:cNvPr id="78" name="テキスト ボックス 77"/>
        <xdr:cNvSpPr txBox="1"/>
      </xdr:nvSpPr>
      <xdr:spPr>
        <a:xfrm>
          <a:off x="3111500" y="7157720"/>
          <a:ext cx="75374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H29</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10</xdr:col>
      <xdr:colOff>149225</xdr:colOff>
      <xdr:row>37</xdr:row>
      <xdr:rowOff>42545</xdr:rowOff>
    </xdr:from>
    <xdr:ext cx="753745" cy="217170"/>
    <xdr:sp macro="" textlink="">
      <xdr:nvSpPr>
        <xdr:cNvPr id="79" name="テキスト ボックス 78"/>
        <xdr:cNvSpPr txBox="1"/>
      </xdr:nvSpPr>
      <xdr:spPr>
        <a:xfrm>
          <a:off x="2349500" y="7157720"/>
          <a:ext cx="75374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H28</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xdr:col>
      <xdr:colOff>149225</xdr:colOff>
      <xdr:row>37</xdr:row>
      <xdr:rowOff>42545</xdr:rowOff>
    </xdr:from>
    <xdr:ext cx="753745" cy="217170"/>
    <xdr:sp macro="" textlink="">
      <xdr:nvSpPr>
        <xdr:cNvPr id="80" name="テキスト ボックス 79"/>
        <xdr:cNvSpPr txBox="1"/>
      </xdr:nvSpPr>
      <xdr:spPr>
        <a:xfrm>
          <a:off x="1587500" y="7157720"/>
          <a:ext cx="75374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H27</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23</xdr:col>
      <xdr:colOff>34925</xdr:colOff>
      <xdr:row>30</xdr:row>
      <xdr:rowOff>99060</xdr:rowOff>
    </xdr:from>
    <xdr:to xmlns:xdr="http://schemas.openxmlformats.org/drawingml/2006/spreadsheetDrawing">
      <xdr:col>23</xdr:col>
      <xdr:colOff>136525</xdr:colOff>
      <xdr:row>31</xdr:row>
      <xdr:rowOff>29210</xdr:rowOff>
    </xdr:to>
    <xdr:sp macro="" textlink="">
      <xdr:nvSpPr>
        <xdr:cNvPr id="81" name="楕円 80"/>
        <xdr:cNvSpPr/>
      </xdr:nvSpPr>
      <xdr:spPr>
        <a:xfrm>
          <a:off x="4711700" y="601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136525</xdr:colOff>
      <xdr:row>30</xdr:row>
      <xdr:rowOff>77470</xdr:rowOff>
    </xdr:from>
    <xdr:ext cx="396875" cy="250825"/>
    <xdr:sp macro="" textlink="">
      <xdr:nvSpPr>
        <xdr:cNvPr id="82" name="有形固定資産減価償却率該当値テキスト"/>
        <xdr:cNvSpPr txBox="1"/>
      </xdr:nvSpPr>
      <xdr:spPr>
        <a:xfrm>
          <a:off x="4813300" y="5992495"/>
          <a:ext cx="396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85725</xdr:colOff>
      <xdr:row>30</xdr:row>
      <xdr:rowOff>48895</xdr:rowOff>
    </xdr:from>
    <xdr:to xmlns:xdr="http://schemas.openxmlformats.org/drawingml/2006/spreadsheetDrawing">
      <xdr:col>19</xdr:col>
      <xdr:colOff>187325</xdr:colOff>
      <xdr:row>30</xdr:row>
      <xdr:rowOff>150495</xdr:rowOff>
    </xdr:to>
    <xdr:sp macro="" textlink="">
      <xdr:nvSpPr>
        <xdr:cNvPr id="83" name="楕円 82"/>
        <xdr:cNvSpPr/>
      </xdr:nvSpPr>
      <xdr:spPr>
        <a:xfrm>
          <a:off x="4000500" y="5963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136525</xdr:colOff>
      <xdr:row>30</xdr:row>
      <xdr:rowOff>99695</xdr:rowOff>
    </xdr:from>
    <xdr:to xmlns:xdr="http://schemas.openxmlformats.org/drawingml/2006/spreadsheetDrawing">
      <xdr:col>23</xdr:col>
      <xdr:colOff>85725</xdr:colOff>
      <xdr:row>30</xdr:row>
      <xdr:rowOff>149860</xdr:rowOff>
    </xdr:to>
    <xdr:cxnSp macro="">
      <xdr:nvCxnSpPr>
        <xdr:cNvPr id="84" name="直線コネクタ 83"/>
        <xdr:cNvCxnSpPr/>
      </xdr:nvCxnSpPr>
      <xdr:spPr>
        <a:xfrm>
          <a:off x="4051300" y="6014720"/>
          <a:ext cx="7112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85725</xdr:colOff>
      <xdr:row>30</xdr:row>
      <xdr:rowOff>48895</xdr:rowOff>
    </xdr:from>
    <xdr:to xmlns:xdr="http://schemas.openxmlformats.org/drawingml/2006/spreadsheetDrawing">
      <xdr:col>15</xdr:col>
      <xdr:colOff>187325</xdr:colOff>
      <xdr:row>30</xdr:row>
      <xdr:rowOff>150495</xdr:rowOff>
    </xdr:to>
    <xdr:sp macro="" textlink="">
      <xdr:nvSpPr>
        <xdr:cNvPr id="85" name="楕円 84"/>
        <xdr:cNvSpPr/>
      </xdr:nvSpPr>
      <xdr:spPr>
        <a:xfrm>
          <a:off x="3238500" y="5963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136525</xdr:colOff>
      <xdr:row>30</xdr:row>
      <xdr:rowOff>99695</xdr:rowOff>
    </xdr:from>
    <xdr:to xmlns:xdr="http://schemas.openxmlformats.org/drawingml/2006/spreadsheetDrawing">
      <xdr:col>19</xdr:col>
      <xdr:colOff>136525</xdr:colOff>
      <xdr:row>30</xdr:row>
      <xdr:rowOff>99695</xdr:rowOff>
    </xdr:to>
    <xdr:cxnSp macro="">
      <xdr:nvCxnSpPr>
        <xdr:cNvPr id="86" name="直線コネクタ 85"/>
        <xdr:cNvCxnSpPr/>
      </xdr:nvCxnSpPr>
      <xdr:spPr>
        <a:xfrm>
          <a:off x="3289300" y="6014720"/>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xdr:col>
      <xdr:colOff>85725</xdr:colOff>
      <xdr:row>30</xdr:row>
      <xdr:rowOff>12700</xdr:rowOff>
    </xdr:from>
    <xdr:to xmlns:xdr="http://schemas.openxmlformats.org/drawingml/2006/spreadsheetDrawing">
      <xdr:col>11</xdr:col>
      <xdr:colOff>187325</xdr:colOff>
      <xdr:row>30</xdr:row>
      <xdr:rowOff>114300</xdr:rowOff>
    </xdr:to>
    <xdr:sp macro="" textlink="">
      <xdr:nvSpPr>
        <xdr:cNvPr id="87" name="楕円 86"/>
        <xdr:cNvSpPr/>
      </xdr:nvSpPr>
      <xdr:spPr>
        <a:xfrm>
          <a:off x="2476500" y="5927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xdr:col>
      <xdr:colOff>136525</xdr:colOff>
      <xdr:row>30</xdr:row>
      <xdr:rowOff>63500</xdr:rowOff>
    </xdr:from>
    <xdr:to xmlns:xdr="http://schemas.openxmlformats.org/drawingml/2006/spreadsheetDrawing">
      <xdr:col>15</xdr:col>
      <xdr:colOff>136525</xdr:colOff>
      <xdr:row>30</xdr:row>
      <xdr:rowOff>99695</xdr:rowOff>
    </xdr:to>
    <xdr:cxnSp macro="">
      <xdr:nvCxnSpPr>
        <xdr:cNvPr id="88" name="直線コネクタ 87"/>
        <xdr:cNvCxnSpPr/>
      </xdr:nvCxnSpPr>
      <xdr:spPr>
        <a:xfrm>
          <a:off x="2527300" y="5978525"/>
          <a:ext cx="762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xdr:col>
      <xdr:colOff>85725</xdr:colOff>
      <xdr:row>28</xdr:row>
      <xdr:rowOff>118110</xdr:rowOff>
    </xdr:from>
    <xdr:to xmlns:xdr="http://schemas.openxmlformats.org/drawingml/2006/spreadsheetDrawing">
      <xdr:col>7</xdr:col>
      <xdr:colOff>187325</xdr:colOff>
      <xdr:row>29</xdr:row>
      <xdr:rowOff>48260</xdr:rowOff>
    </xdr:to>
    <xdr:sp macro="" textlink="">
      <xdr:nvSpPr>
        <xdr:cNvPr id="89" name="楕円 88"/>
        <xdr:cNvSpPr/>
      </xdr:nvSpPr>
      <xdr:spPr>
        <a:xfrm>
          <a:off x="1714500" y="5690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136525</xdr:colOff>
      <xdr:row>28</xdr:row>
      <xdr:rowOff>168910</xdr:rowOff>
    </xdr:from>
    <xdr:to xmlns:xdr="http://schemas.openxmlformats.org/drawingml/2006/spreadsheetDrawing">
      <xdr:col>11</xdr:col>
      <xdr:colOff>136525</xdr:colOff>
      <xdr:row>30</xdr:row>
      <xdr:rowOff>63500</xdr:rowOff>
    </xdr:to>
    <xdr:cxnSp macro="">
      <xdr:nvCxnSpPr>
        <xdr:cNvPr id="90" name="直線コネクタ 89"/>
        <xdr:cNvCxnSpPr/>
      </xdr:nvCxnSpPr>
      <xdr:spPr>
        <a:xfrm>
          <a:off x="1765300" y="5741035"/>
          <a:ext cx="762000" cy="2374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111760</xdr:colOff>
      <xdr:row>28</xdr:row>
      <xdr:rowOff>40640</xdr:rowOff>
    </xdr:from>
    <xdr:ext cx="396875" cy="251460"/>
    <xdr:sp macro="" textlink="">
      <xdr:nvSpPr>
        <xdr:cNvPr id="91" name="n_1aveValue有形固定資産減価償却率"/>
        <xdr:cNvSpPr txBox="1"/>
      </xdr:nvSpPr>
      <xdr:spPr>
        <a:xfrm>
          <a:off x="3836035" y="5612765"/>
          <a:ext cx="396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124460</xdr:colOff>
      <xdr:row>27</xdr:row>
      <xdr:rowOff>122555</xdr:rowOff>
    </xdr:from>
    <xdr:ext cx="396875" cy="250825"/>
    <xdr:sp macro="" textlink="">
      <xdr:nvSpPr>
        <xdr:cNvPr id="92" name="n_2aveValue有形固定資産減価償却率"/>
        <xdr:cNvSpPr txBox="1"/>
      </xdr:nvSpPr>
      <xdr:spPr>
        <a:xfrm>
          <a:off x="3086735" y="5523230"/>
          <a:ext cx="396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xdr:col>
      <xdr:colOff>124460</xdr:colOff>
      <xdr:row>27</xdr:row>
      <xdr:rowOff>90170</xdr:rowOff>
    </xdr:from>
    <xdr:ext cx="396875" cy="259080"/>
    <xdr:sp macro="" textlink="">
      <xdr:nvSpPr>
        <xdr:cNvPr id="93" name="n_3aveValue有形固定資産減価償却率"/>
        <xdr:cNvSpPr txBox="1"/>
      </xdr:nvSpPr>
      <xdr:spPr>
        <a:xfrm>
          <a:off x="2324735" y="5490845"/>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xdr:col>
      <xdr:colOff>124460</xdr:colOff>
      <xdr:row>26</xdr:row>
      <xdr:rowOff>16510</xdr:rowOff>
    </xdr:from>
    <xdr:ext cx="396875" cy="259080"/>
    <xdr:sp macro="" textlink="">
      <xdr:nvSpPr>
        <xdr:cNvPr id="94" name="n_4aveValue有形固定資産減価償却率"/>
        <xdr:cNvSpPr txBox="1"/>
      </xdr:nvSpPr>
      <xdr:spPr>
        <a:xfrm>
          <a:off x="1562735" y="5245735"/>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111760</xdr:colOff>
      <xdr:row>30</xdr:row>
      <xdr:rowOff>141605</xdr:rowOff>
    </xdr:from>
    <xdr:ext cx="396875" cy="259080"/>
    <xdr:sp macro="" textlink="">
      <xdr:nvSpPr>
        <xdr:cNvPr id="95" name="n_1mainValue有形固定資産減価償却率"/>
        <xdr:cNvSpPr txBox="1"/>
      </xdr:nvSpPr>
      <xdr:spPr>
        <a:xfrm>
          <a:off x="3836035" y="605663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124460</xdr:colOff>
      <xdr:row>30</xdr:row>
      <xdr:rowOff>141605</xdr:rowOff>
    </xdr:from>
    <xdr:ext cx="396875" cy="259080"/>
    <xdr:sp macro="" textlink="">
      <xdr:nvSpPr>
        <xdr:cNvPr id="96" name="n_2mainValue有形固定資産減価償却率"/>
        <xdr:cNvSpPr txBox="1"/>
      </xdr:nvSpPr>
      <xdr:spPr>
        <a:xfrm>
          <a:off x="3086735" y="605663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xdr:col>
      <xdr:colOff>124460</xdr:colOff>
      <xdr:row>30</xdr:row>
      <xdr:rowOff>105410</xdr:rowOff>
    </xdr:from>
    <xdr:ext cx="396875" cy="259080"/>
    <xdr:sp macro="" textlink="">
      <xdr:nvSpPr>
        <xdr:cNvPr id="97" name="n_3mainValue有形固定資産減価償却率"/>
        <xdr:cNvSpPr txBox="1"/>
      </xdr:nvSpPr>
      <xdr:spPr>
        <a:xfrm>
          <a:off x="2324735" y="6020435"/>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xdr:col>
      <xdr:colOff>124460</xdr:colOff>
      <xdr:row>29</xdr:row>
      <xdr:rowOff>39370</xdr:rowOff>
    </xdr:from>
    <xdr:ext cx="396875" cy="259080"/>
    <xdr:sp macro="" textlink="">
      <xdr:nvSpPr>
        <xdr:cNvPr id="98" name="n_4mainValue有形固定資産減価償却率"/>
        <xdr:cNvSpPr txBox="1"/>
      </xdr:nvSpPr>
      <xdr:spPr>
        <a:xfrm>
          <a:off x="1562735" y="5782945"/>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57</xdr:col>
      <xdr:colOff>149225</xdr:colOff>
      <xdr:row>20</xdr:row>
      <xdr:rowOff>149225</xdr:rowOff>
    </xdr:from>
    <xdr:to xmlns:xdr="http://schemas.openxmlformats.org/drawingml/2006/spreadsheetDrawing">
      <xdr:col>80</xdr:col>
      <xdr:colOff>9525</xdr:colOff>
      <xdr:row>22</xdr:row>
      <xdr:rowOff>29210</xdr:rowOff>
    </xdr:to>
    <xdr:sp macro="" textlink="">
      <xdr:nvSpPr>
        <xdr:cNvPr id="99" name="正方形/長方形 98"/>
        <xdr:cNvSpPr/>
      </xdr:nvSpPr>
      <xdr:spPr>
        <a:xfrm>
          <a:off x="11303000" y="4254500"/>
          <a:ext cx="42418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（参考）債務償還比率</a:t>
          </a:r>
        </a:p>
      </xdr:txBody>
    </xdr:sp>
    <xdr:clientData/>
  </xdr:twoCellAnchor>
  <xdr:twoCellAnchor>
    <xdr:from xmlns:xdr="http://schemas.openxmlformats.org/drawingml/2006/spreadsheetDrawing">
      <xdr:col>63</xdr:col>
      <xdr:colOff>76200</xdr:colOff>
      <xdr:row>22</xdr:row>
      <xdr:rowOff>81280</xdr:rowOff>
    </xdr:from>
    <xdr:to xmlns:xdr="http://schemas.openxmlformats.org/drawingml/2006/spreadsheetDrawing">
      <xdr:col>68</xdr:col>
      <xdr:colOff>158750</xdr:colOff>
      <xdr:row>24</xdr:row>
      <xdr:rowOff>13970</xdr:rowOff>
    </xdr:to>
    <xdr:sp macro="" textlink="">
      <xdr:nvSpPr>
        <xdr:cNvPr id="100" name="正方形/長方形 99"/>
        <xdr:cNvSpPr/>
      </xdr:nvSpPr>
      <xdr:spPr>
        <a:xfrm>
          <a:off x="12372975" y="4624705"/>
          <a:ext cx="103505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債務償還比率</a:t>
          </a:r>
        </a:p>
      </xdr:txBody>
    </xdr:sp>
    <xdr:clientData/>
  </xdr:twoCellAnchor>
  <xdr:twoCellAnchor>
    <xdr:from xmlns:xdr="http://schemas.openxmlformats.org/drawingml/2006/spreadsheetDrawing">
      <xdr:col>70</xdr:col>
      <xdr:colOff>187960</xdr:colOff>
      <xdr:row>22</xdr:row>
      <xdr:rowOff>64770</xdr:rowOff>
    </xdr:from>
    <xdr:to xmlns:xdr="http://schemas.openxmlformats.org/drawingml/2006/spreadsheetDrawing">
      <xdr:col>75</xdr:col>
      <xdr:colOff>173990</xdr:colOff>
      <xdr:row>24</xdr:row>
      <xdr:rowOff>30480</xdr:rowOff>
    </xdr:to>
    <xdr:sp macro="" textlink="">
      <xdr:nvSpPr>
        <xdr:cNvPr id="101" name="正方形/長方形 100"/>
        <xdr:cNvSpPr/>
      </xdr:nvSpPr>
      <xdr:spPr>
        <a:xfrm>
          <a:off x="13818235" y="4608195"/>
          <a:ext cx="93853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[ 572.9</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mlns:xdr="http://schemas.openxmlformats.org/drawingml/2006/spreadsheetDrawing">
      <xdr:col>79</xdr:col>
      <xdr:colOff>149225</xdr:colOff>
      <xdr:row>21</xdr:row>
      <xdr:rowOff>57785</xdr:rowOff>
    </xdr:from>
    <xdr:to xmlns:xdr="http://schemas.openxmlformats.org/drawingml/2006/spreadsheetDrawing">
      <xdr:col>87</xdr:col>
      <xdr:colOff>149225</xdr:colOff>
      <xdr:row>22</xdr:row>
      <xdr:rowOff>92075</xdr:rowOff>
    </xdr:to>
    <xdr:sp macro="" textlink="">
      <xdr:nvSpPr>
        <xdr:cNvPr id="102" name="正方形/長方形 101"/>
        <xdr:cNvSpPr/>
      </xdr:nvSpPr>
      <xdr:spPr>
        <a:xfrm>
          <a:off x="15494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79</xdr:col>
      <xdr:colOff>149225</xdr:colOff>
      <xdr:row>22</xdr:row>
      <xdr:rowOff>29210</xdr:rowOff>
    </xdr:from>
    <xdr:to xmlns:xdr="http://schemas.openxmlformats.org/drawingml/2006/spreadsheetDrawing">
      <xdr:col>87</xdr:col>
      <xdr:colOff>149225</xdr:colOff>
      <xdr:row>23</xdr:row>
      <xdr:rowOff>111125</xdr:rowOff>
    </xdr:to>
    <xdr:sp macro="" textlink="">
      <xdr:nvSpPr>
        <xdr:cNvPr id="103" name="正方形/長方形 102"/>
        <xdr:cNvSpPr/>
      </xdr:nvSpPr>
      <xdr:spPr>
        <a:xfrm>
          <a:off x="15494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87</xdr:col>
      <xdr:colOff>149225</xdr:colOff>
      <xdr:row>21</xdr:row>
      <xdr:rowOff>57785</xdr:rowOff>
    </xdr:from>
    <xdr:to xmlns:xdr="http://schemas.openxmlformats.org/drawingml/2006/spreadsheetDrawing">
      <xdr:col>95</xdr:col>
      <xdr:colOff>149225</xdr:colOff>
      <xdr:row>22</xdr:row>
      <xdr:rowOff>92075</xdr:rowOff>
    </xdr:to>
    <xdr:sp macro="" textlink="">
      <xdr:nvSpPr>
        <xdr:cNvPr id="104" name="正方形/長方形 103"/>
        <xdr:cNvSpPr/>
      </xdr:nvSpPr>
      <xdr:spPr>
        <a:xfrm>
          <a:off x="17018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87</xdr:col>
      <xdr:colOff>149225</xdr:colOff>
      <xdr:row>22</xdr:row>
      <xdr:rowOff>29210</xdr:rowOff>
    </xdr:from>
    <xdr:to xmlns:xdr="http://schemas.openxmlformats.org/drawingml/2006/spreadsheetDrawing">
      <xdr:col>95</xdr:col>
      <xdr:colOff>149225</xdr:colOff>
      <xdr:row>23</xdr:row>
      <xdr:rowOff>111125</xdr:rowOff>
    </xdr:to>
    <xdr:sp macro="" textlink="">
      <xdr:nvSpPr>
        <xdr:cNvPr id="105" name="正方形/長方形 104"/>
        <xdr:cNvSpPr/>
      </xdr:nvSpPr>
      <xdr:spPr>
        <a:xfrm>
          <a:off x="17018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85725</xdr:colOff>
      <xdr:row>21</xdr:row>
      <xdr:rowOff>57785</xdr:rowOff>
    </xdr:from>
    <xdr:to xmlns:xdr="http://schemas.openxmlformats.org/drawingml/2006/spreadsheetDrawing">
      <xdr:col>104</xdr:col>
      <xdr:colOff>85725</xdr:colOff>
      <xdr:row>22</xdr:row>
      <xdr:rowOff>92075</xdr:rowOff>
    </xdr:to>
    <xdr:sp macro="" textlink="">
      <xdr:nvSpPr>
        <xdr:cNvPr id="106" name="正方形/長方形 105"/>
        <xdr:cNvSpPr/>
      </xdr:nvSpPr>
      <xdr:spPr>
        <a:xfrm>
          <a:off x="18669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96</xdr:col>
      <xdr:colOff>85725</xdr:colOff>
      <xdr:row>22</xdr:row>
      <xdr:rowOff>29210</xdr:rowOff>
    </xdr:from>
    <xdr:to xmlns:xdr="http://schemas.openxmlformats.org/drawingml/2006/spreadsheetDrawing">
      <xdr:col>104</xdr:col>
      <xdr:colOff>85725</xdr:colOff>
      <xdr:row>23</xdr:row>
      <xdr:rowOff>111125</xdr:rowOff>
    </xdr:to>
    <xdr:sp macro="" textlink="">
      <xdr:nvSpPr>
        <xdr:cNvPr id="107" name="正方形/長方形 106"/>
        <xdr:cNvSpPr/>
      </xdr:nvSpPr>
      <xdr:spPr>
        <a:xfrm>
          <a:off x="18669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988.4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36</xdr:row>
      <xdr:rowOff>168275</xdr:rowOff>
    </xdr:to>
    <xdr:sp macro="" textlink="">
      <xdr:nvSpPr>
        <xdr:cNvPr id="108" name="正方形/長方形 107"/>
        <xdr:cNvSpPr/>
      </xdr:nvSpPr>
      <xdr:spPr>
        <a:xfrm>
          <a:off x="11303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85725</xdr:colOff>
      <xdr:row>24</xdr:row>
      <xdr:rowOff>66675</xdr:rowOff>
    </xdr:from>
    <xdr:to xmlns:xdr="http://schemas.openxmlformats.org/drawingml/2006/spreadsheetDrawing">
      <xdr:col>106</xdr:col>
      <xdr:colOff>85725</xdr:colOff>
      <xdr:row>36</xdr:row>
      <xdr:rowOff>168275</xdr:rowOff>
    </xdr:to>
    <xdr:sp macro="" textlink="">
      <xdr:nvSpPr>
        <xdr:cNvPr id="109" name="正方形/長方形 10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85725</xdr:colOff>
      <xdr:row>24</xdr:row>
      <xdr:rowOff>130175</xdr:rowOff>
    </xdr:from>
    <xdr:to xmlns:xdr="http://schemas.openxmlformats.org/drawingml/2006/spreadsheetDrawing">
      <xdr:col>105</xdr:col>
      <xdr:colOff>85725</xdr:colOff>
      <xdr:row>26</xdr:row>
      <xdr:rowOff>41275</xdr:rowOff>
    </xdr:to>
    <xdr:sp macro="" textlink="">
      <xdr:nvSpPr>
        <xdr:cNvPr id="110" name="正方形/長方形 109"/>
        <xdr:cNvSpPr/>
      </xdr:nvSpPr>
      <xdr:spPr>
        <a:xfrm>
          <a:off x="15811500" y="5016500"/>
          <a:ext cx="4572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債務償還比率の分析欄</a:t>
          </a:r>
        </a:p>
      </xdr:txBody>
    </xdr:sp>
    <xdr:clientData/>
  </xdr:twoCellAnchor>
  <xdr:twoCellAnchor>
    <xdr:from xmlns:xdr="http://schemas.openxmlformats.org/drawingml/2006/spreadsheetDrawing">
      <xdr:col>81</xdr:col>
      <xdr:colOff>161925</xdr:colOff>
      <xdr:row>26</xdr:row>
      <xdr:rowOff>15875</xdr:rowOff>
    </xdr:from>
    <xdr:to xmlns:xdr="http://schemas.openxmlformats.org/drawingml/2006/spreadsheetDrawing">
      <xdr:col>105</xdr:col>
      <xdr:colOff>149225</xdr:colOff>
      <xdr:row>36</xdr:row>
      <xdr:rowOff>79375</xdr:rowOff>
    </xdr:to>
    <xdr:sp macro="" textlink="" fLocksText="0">
      <xdr:nvSpPr>
        <xdr:cNvPr id="111" name="テキスト ボックス 110"/>
        <xdr:cNvSpPr txBox="1"/>
      </xdr:nvSpPr>
      <xdr:spPr>
        <a:xfrm>
          <a:off x="15887700" y="5245100"/>
          <a:ext cx="455930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債務償還比率は、地方債発行の抑制により地方債現在高が減少した影響等で将来負担額が減少となり、前年度より35.7ポイント下げた。</a:t>
          </a:r>
          <a:endParaRPr kumimoji="1" lang="ja-JP" altLang="en-US" sz="1100">
            <a:latin typeface="ＭＳ Ｐゴシック"/>
            <a:ea typeface="ＭＳ Ｐゴシック"/>
          </a:endParaRPr>
        </a:p>
        <a:p>
          <a:r>
            <a:rPr kumimoji="1" lang="ja-JP" altLang="en-US" sz="1100">
              <a:latin typeface="ＭＳ Ｐゴシック"/>
              <a:ea typeface="ＭＳ Ｐゴシック"/>
            </a:rPr>
            <a:t>　将来負担額は減少傾向にあるものの、類似団体と比較して職員数が多く、人件費が高い水準にあるため、定員管理計画に基づく職員数の削減を行う。</a:t>
          </a:r>
          <a:endParaRPr kumimoji="1" lang="ja-JP" altLang="en-US" sz="1100">
            <a:latin typeface="ＭＳ Ｐゴシック"/>
            <a:ea typeface="ＭＳ Ｐゴシック"/>
          </a:endParaRPr>
        </a:p>
      </xdr:txBody>
    </xdr:sp>
    <xdr:clientData/>
  </xdr:twoCellAnchor>
  <xdr:oneCellAnchor>
    <xdr:from xmlns:xdr="http://schemas.openxmlformats.org/drawingml/2006/spreadsheetDrawing">
      <xdr:col>57</xdr:col>
      <xdr:colOff>111125</xdr:colOff>
      <xdr:row>23</xdr:row>
      <xdr:rowOff>47625</xdr:rowOff>
    </xdr:from>
    <xdr:ext cx="349885" cy="225425"/>
    <xdr:sp macro="" textlink="">
      <xdr:nvSpPr>
        <xdr:cNvPr id="112" name="テキスト ボックス 111"/>
        <xdr:cNvSpPr txBox="1"/>
      </xdr:nvSpPr>
      <xdr:spPr>
        <a:xfrm>
          <a:off x="11264900"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36</xdr:row>
      <xdr:rowOff>168275</xdr:rowOff>
    </xdr:from>
    <xdr:to xmlns:xdr="http://schemas.openxmlformats.org/drawingml/2006/spreadsheetDrawing">
      <xdr:col>80</xdr:col>
      <xdr:colOff>9525</xdr:colOff>
      <xdr:row>36</xdr:row>
      <xdr:rowOff>168275</xdr:rowOff>
    </xdr:to>
    <xdr:cxnSp macro="">
      <xdr:nvCxnSpPr>
        <xdr:cNvPr id="113" name="直線コネクタ 112"/>
        <xdr:cNvCxnSpPr/>
      </xdr:nvCxnSpPr>
      <xdr:spPr>
        <a:xfrm>
          <a:off x="11303000" y="7112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54</xdr:col>
      <xdr:colOff>174625</xdr:colOff>
      <xdr:row>36</xdr:row>
      <xdr:rowOff>74930</xdr:rowOff>
    </xdr:from>
    <xdr:ext cx="482600" cy="217170"/>
    <xdr:sp macro="" textlink="">
      <xdr:nvSpPr>
        <xdr:cNvPr id="114" name="テキスト ボックス 113"/>
        <xdr:cNvSpPr txBox="1"/>
      </xdr:nvSpPr>
      <xdr:spPr>
        <a:xfrm>
          <a:off x="10756900" y="7018655"/>
          <a:ext cx="48260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1,000.0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34</xdr:row>
      <xdr:rowOff>79375</xdr:rowOff>
    </xdr:from>
    <xdr:to xmlns:xdr="http://schemas.openxmlformats.org/drawingml/2006/spreadsheetDrawing">
      <xdr:col>80</xdr:col>
      <xdr:colOff>9525</xdr:colOff>
      <xdr:row>34</xdr:row>
      <xdr:rowOff>79375</xdr:rowOff>
    </xdr:to>
    <xdr:cxnSp macro="">
      <xdr:nvCxnSpPr>
        <xdr:cNvPr id="115" name="直線コネクタ 114"/>
        <xdr:cNvCxnSpPr/>
      </xdr:nvCxnSpPr>
      <xdr:spPr>
        <a:xfrm>
          <a:off x="11303000" y="66802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33</xdr:row>
      <xdr:rowOff>156845</xdr:rowOff>
    </xdr:from>
    <xdr:ext cx="402590" cy="217170"/>
    <xdr:sp macro="" textlink="">
      <xdr:nvSpPr>
        <xdr:cNvPr id="116" name="テキスト ボックス 115"/>
        <xdr:cNvSpPr txBox="1"/>
      </xdr:nvSpPr>
      <xdr:spPr>
        <a:xfrm>
          <a:off x="10828655" y="6586220"/>
          <a:ext cx="4025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31</xdr:row>
      <xdr:rowOff>161925</xdr:rowOff>
    </xdr:from>
    <xdr:to xmlns:xdr="http://schemas.openxmlformats.org/drawingml/2006/spreadsheetDrawing">
      <xdr:col>80</xdr:col>
      <xdr:colOff>9525</xdr:colOff>
      <xdr:row>31</xdr:row>
      <xdr:rowOff>161925</xdr:rowOff>
    </xdr:to>
    <xdr:cxnSp macro="">
      <xdr:nvCxnSpPr>
        <xdr:cNvPr id="117" name="直線コネクタ 116"/>
        <xdr:cNvCxnSpPr/>
      </xdr:nvCxnSpPr>
      <xdr:spPr>
        <a:xfrm>
          <a:off x="11303000" y="62484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31</xdr:row>
      <xdr:rowOff>67945</xdr:rowOff>
    </xdr:from>
    <xdr:ext cx="402590" cy="224155"/>
    <xdr:sp macro="" textlink="">
      <xdr:nvSpPr>
        <xdr:cNvPr id="118" name="テキスト ボックス 117"/>
        <xdr:cNvSpPr txBox="1"/>
      </xdr:nvSpPr>
      <xdr:spPr>
        <a:xfrm>
          <a:off x="10828655" y="6154420"/>
          <a:ext cx="40259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29</xdr:row>
      <xdr:rowOff>73025</xdr:rowOff>
    </xdr:from>
    <xdr:to xmlns:xdr="http://schemas.openxmlformats.org/drawingml/2006/spreadsheetDrawing">
      <xdr:col>80</xdr:col>
      <xdr:colOff>9525</xdr:colOff>
      <xdr:row>29</xdr:row>
      <xdr:rowOff>73025</xdr:rowOff>
    </xdr:to>
    <xdr:cxnSp macro="">
      <xdr:nvCxnSpPr>
        <xdr:cNvPr id="119" name="直線コネクタ 118"/>
        <xdr:cNvCxnSpPr/>
      </xdr:nvCxnSpPr>
      <xdr:spPr>
        <a:xfrm>
          <a:off x="11303000" y="58166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28</xdr:row>
      <xdr:rowOff>150495</xdr:rowOff>
    </xdr:from>
    <xdr:ext cx="402590" cy="225425"/>
    <xdr:sp macro="" textlink="">
      <xdr:nvSpPr>
        <xdr:cNvPr id="120" name="テキスト ボックス 119"/>
        <xdr:cNvSpPr txBox="1"/>
      </xdr:nvSpPr>
      <xdr:spPr>
        <a:xfrm>
          <a:off x="10828655" y="5722620"/>
          <a:ext cx="40259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26</xdr:row>
      <xdr:rowOff>155575</xdr:rowOff>
    </xdr:from>
    <xdr:to xmlns:xdr="http://schemas.openxmlformats.org/drawingml/2006/spreadsheetDrawing">
      <xdr:col>80</xdr:col>
      <xdr:colOff>9525</xdr:colOff>
      <xdr:row>26</xdr:row>
      <xdr:rowOff>155575</xdr:rowOff>
    </xdr:to>
    <xdr:cxnSp macro="">
      <xdr:nvCxnSpPr>
        <xdr:cNvPr id="121" name="直線コネクタ 120"/>
        <xdr:cNvCxnSpPr/>
      </xdr:nvCxnSpPr>
      <xdr:spPr>
        <a:xfrm>
          <a:off x="11303000" y="53848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26</xdr:row>
      <xdr:rowOff>61595</xdr:rowOff>
    </xdr:from>
    <xdr:ext cx="402590" cy="225425"/>
    <xdr:sp macro="" textlink="">
      <xdr:nvSpPr>
        <xdr:cNvPr id="122" name="テキスト ボックス 121"/>
        <xdr:cNvSpPr txBox="1"/>
      </xdr:nvSpPr>
      <xdr:spPr>
        <a:xfrm>
          <a:off x="10828655" y="5290820"/>
          <a:ext cx="40259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200.0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24</xdr:row>
      <xdr:rowOff>66675</xdr:rowOff>
    </xdr:to>
    <xdr:cxnSp macro="">
      <xdr:nvCxnSpPr>
        <xdr:cNvPr id="123" name="直線コネクタ 122"/>
        <xdr:cNvCxnSpPr/>
      </xdr:nvCxnSpPr>
      <xdr:spPr>
        <a:xfrm>
          <a:off x="11303000" y="4953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158750</xdr:colOff>
      <xdr:row>23</xdr:row>
      <xdr:rowOff>144145</xdr:rowOff>
    </xdr:from>
    <xdr:ext cx="307975" cy="217170"/>
    <xdr:sp macro="" textlink="">
      <xdr:nvSpPr>
        <xdr:cNvPr id="124" name="テキスト ボックス 123"/>
        <xdr:cNvSpPr txBox="1"/>
      </xdr:nvSpPr>
      <xdr:spPr>
        <a:xfrm>
          <a:off x="10931525" y="4859020"/>
          <a:ext cx="30797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36</xdr:row>
      <xdr:rowOff>168275</xdr:rowOff>
    </xdr:to>
    <xdr:sp macro="" textlink="">
      <xdr:nvSpPr>
        <xdr:cNvPr id="125" name="債務償還比率グラフ枠"/>
        <xdr:cNvSpPr/>
      </xdr:nvSpPr>
      <xdr:spPr>
        <a:xfrm>
          <a:off x="11303000" y="4953000"/>
          <a:ext cx="424180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20320</xdr:colOff>
      <xdr:row>26</xdr:row>
      <xdr:rowOff>128905</xdr:rowOff>
    </xdr:from>
    <xdr:to xmlns:xdr="http://schemas.openxmlformats.org/drawingml/2006/spreadsheetDrawing">
      <xdr:col>76</xdr:col>
      <xdr:colOff>21590</xdr:colOff>
      <xdr:row>34</xdr:row>
      <xdr:rowOff>65405</xdr:rowOff>
    </xdr:to>
    <xdr:cxnSp macro="">
      <xdr:nvCxnSpPr>
        <xdr:cNvPr id="126" name="直線コネクタ 125"/>
        <xdr:cNvCxnSpPr/>
      </xdr:nvCxnSpPr>
      <xdr:spPr>
        <a:xfrm flipV="1">
          <a:off x="14793595" y="5358130"/>
          <a:ext cx="1270" cy="13081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34</xdr:row>
      <xdr:rowOff>69215</xdr:rowOff>
    </xdr:from>
    <xdr:ext cx="461645" cy="259080"/>
    <xdr:sp macro="" textlink="">
      <xdr:nvSpPr>
        <xdr:cNvPr id="127" name="債務償還比率最小値テキスト"/>
        <xdr:cNvSpPr txBox="1"/>
      </xdr:nvSpPr>
      <xdr:spPr>
        <a:xfrm>
          <a:off x="14846300" y="667004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793.5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75</xdr:col>
      <xdr:colOff>123825</xdr:colOff>
      <xdr:row>34</xdr:row>
      <xdr:rowOff>65405</xdr:rowOff>
    </xdr:from>
    <xdr:to xmlns:xdr="http://schemas.openxmlformats.org/drawingml/2006/spreadsheetDrawing">
      <xdr:col>76</xdr:col>
      <xdr:colOff>111125</xdr:colOff>
      <xdr:row>34</xdr:row>
      <xdr:rowOff>65405</xdr:rowOff>
    </xdr:to>
    <xdr:cxnSp macro="">
      <xdr:nvCxnSpPr>
        <xdr:cNvPr id="128" name="直線コネクタ 127"/>
        <xdr:cNvCxnSpPr/>
      </xdr:nvCxnSpPr>
      <xdr:spPr>
        <a:xfrm>
          <a:off x="14706600" y="66662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25</xdr:row>
      <xdr:rowOff>75565</xdr:rowOff>
    </xdr:from>
    <xdr:ext cx="461645" cy="250825"/>
    <xdr:sp macro="" textlink="">
      <xdr:nvSpPr>
        <xdr:cNvPr id="129" name="債務償還比率最大値テキスト"/>
        <xdr:cNvSpPr txBox="1"/>
      </xdr:nvSpPr>
      <xdr:spPr>
        <a:xfrm>
          <a:off x="14846300" y="5133340"/>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187.6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75</xdr:col>
      <xdr:colOff>123825</xdr:colOff>
      <xdr:row>26</xdr:row>
      <xdr:rowOff>128905</xdr:rowOff>
    </xdr:from>
    <xdr:to xmlns:xdr="http://schemas.openxmlformats.org/drawingml/2006/spreadsheetDrawing">
      <xdr:col>76</xdr:col>
      <xdr:colOff>111125</xdr:colOff>
      <xdr:row>26</xdr:row>
      <xdr:rowOff>128905</xdr:rowOff>
    </xdr:to>
    <xdr:cxnSp macro="">
      <xdr:nvCxnSpPr>
        <xdr:cNvPr id="130" name="直線コネクタ 129"/>
        <xdr:cNvCxnSpPr/>
      </xdr:nvCxnSpPr>
      <xdr:spPr>
        <a:xfrm>
          <a:off x="14706600" y="53581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30</xdr:row>
      <xdr:rowOff>29210</xdr:rowOff>
    </xdr:from>
    <xdr:ext cx="461645" cy="251460"/>
    <xdr:sp macro="" textlink="">
      <xdr:nvSpPr>
        <xdr:cNvPr id="131" name="債務償還比率平均値テキスト"/>
        <xdr:cNvSpPr txBox="1"/>
      </xdr:nvSpPr>
      <xdr:spPr>
        <a:xfrm>
          <a:off x="14846300" y="5944235"/>
          <a:ext cx="461645"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75</xdr:col>
      <xdr:colOff>161925</xdr:colOff>
      <xdr:row>31</xdr:row>
      <xdr:rowOff>6350</xdr:rowOff>
    </xdr:from>
    <xdr:to xmlns:xdr="http://schemas.openxmlformats.org/drawingml/2006/spreadsheetDrawing">
      <xdr:col>76</xdr:col>
      <xdr:colOff>73025</xdr:colOff>
      <xdr:row>31</xdr:row>
      <xdr:rowOff>107315</xdr:rowOff>
    </xdr:to>
    <xdr:sp macro="" textlink="">
      <xdr:nvSpPr>
        <xdr:cNvPr id="132" name="フローチャート: 判断 131"/>
        <xdr:cNvSpPr/>
      </xdr:nvSpPr>
      <xdr:spPr>
        <a:xfrm>
          <a:off x="14744700" y="609282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22225</xdr:colOff>
      <xdr:row>31</xdr:row>
      <xdr:rowOff>43815</xdr:rowOff>
    </xdr:from>
    <xdr:to xmlns:xdr="http://schemas.openxmlformats.org/drawingml/2006/spreadsheetDrawing">
      <xdr:col>72</xdr:col>
      <xdr:colOff>123825</xdr:colOff>
      <xdr:row>31</xdr:row>
      <xdr:rowOff>145415</xdr:rowOff>
    </xdr:to>
    <xdr:sp macro="" textlink="">
      <xdr:nvSpPr>
        <xdr:cNvPr id="133" name="フローチャート: 判断 132"/>
        <xdr:cNvSpPr/>
      </xdr:nvSpPr>
      <xdr:spPr>
        <a:xfrm>
          <a:off x="140335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68</xdr:col>
      <xdr:colOff>22225</xdr:colOff>
      <xdr:row>31</xdr:row>
      <xdr:rowOff>67945</xdr:rowOff>
    </xdr:from>
    <xdr:to xmlns:xdr="http://schemas.openxmlformats.org/drawingml/2006/spreadsheetDrawing">
      <xdr:col>68</xdr:col>
      <xdr:colOff>123825</xdr:colOff>
      <xdr:row>31</xdr:row>
      <xdr:rowOff>169545</xdr:rowOff>
    </xdr:to>
    <xdr:sp macro="" textlink="">
      <xdr:nvSpPr>
        <xdr:cNvPr id="134" name="フローチャート: 判断 133"/>
        <xdr:cNvSpPr/>
      </xdr:nvSpPr>
      <xdr:spPr>
        <a:xfrm>
          <a:off x="13271500" y="61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64</xdr:col>
      <xdr:colOff>22225</xdr:colOff>
      <xdr:row>31</xdr:row>
      <xdr:rowOff>80010</xdr:rowOff>
    </xdr:from>
    <xdr:to xmlns:xdr="http://schemas.openxmlformats.org/drawingml/2006/spreadsheetDrawing">
      <xdr:col>64</xdr:col>
      <xdr:colOff>123825</xdr:colOff>
      <xdr:row>32</xdr:row>
      <xdr:rowOff>10160</xdr:rowOff>
    </xdr:to>
    <xdr:sp macro="" textlink="">
      <xdr:nvSpPr>
        <xdr:cNvPr id="135" name="フローチャート: 判断 134"/>
        <xdr:cNvSpPr/>
      </xdr:nvSpPr>
      <xdr:spPr>
        <a:xfrm>
          <a:off x="12509500" y="6166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60</xdr:col>
      <xdr:colOff>22225</xdr:colOff>
      <xdr:row>30</xdr:row>
      <xdr:rowOff>106680</xdr:rowOff>
    </xdr:from>
    <xdr:to xmlns:xdr="http://schemas.openxmlformats.org/drawingml/2006/spreadsheetDrawing">
      <xdr:col>60</xdr:col>
      <xdr:colOff>123825</xdr:colOff>
      <xdr:row>31</xdr:row>
      <xdr:rowOff>36830</xdr:rowOff>
    </xdr:to>
    <xdr:sp macro="" textlink="">
      <xdr:nvSpPr>
        <xdr:cNvPr id="136" name="フローチャート: 判断 135"/>
        <xdr:cNvSpPr/>
      </xdr:nvSpPr>
      <xdr:spPr>
        <a:xfrm>
          <a:off x="11747500" y="602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34925</xdr:colOff>
      <xdr:row>37</xdr:row>
      <xdr:rowOff>42545</xdr:rowOff>
    </xdr:from>
    <xdr:ext cx="762000" cy="217170"/>
    <xdr:sp macro="" textlink="">
      <xdr:nvSpPr>
        <xdr:cNvPr id="137" name="テキスト ボックス 136"/>
        <xdr:cNvSpPr txBox="1"/>
      </xdr:nvSpPr>
      <xdr:spPr>
        <a:xfrm>
          <a:off x="14617700" y="7157720"/>
          <a:ext cx="76200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71</xdr:col>
      <xdr:colOff>85725</xdr:colOff>
      <xdr:row>37</xdr:row>
      <xdr:rowOff>42545</xdr:rowOff>
    </xdr:from>
    <xdr:ext cx="753745" cy="217170"/>
    <xdr:sp macro="" textlink="">
      <xdr:nvSpPr>
        <xdr:cNvPr id="138" name="テキスト ボックス 137"/>
        <xdr:cNvSpPr txBox="1"/>
      </xdr:nvSpPr>
      <xdr:spPr>
        <a:xfrm>
          <a:off x="13906500" y="7157720"/>
          <a:ext cx="75374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H30</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67</xdr:col>
      <xdr:colOff>85725</xdr:colOff>
      <xdr:row>37</xdr:row>
      <xdr:rowOff>42545</xdr:rowOff>
    </xdr:from>
    <xdr:ext cx="753745" cy="217170"/>
    <xdr:sp macro="" textlink="">
      <xdr:nvSpPr>
        <xdr:cNvPr id="139" name="テキスト ボックス 138"/>
        <xdr:cNvSpPr txBox="1"/>
      </xdr:nvSpPr>
      <xdr:spPr>
        <a:xfrm>
          <a:off x="13144500" y="7157720"/>
          <a:ext cx="75374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H29</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63</xdr:col>
      <xdr:colOff>85725</xdr:colOff>
      <xdr:row>37</xdr:row>
      <xdr:rowOff>42545</xdr:rowOff>
    </xdr:from>
    <xdr:ext cx="753745" cy="217170"/>
    <xdr:sp macro="" textlink="">
      <xdr:nvSpPr>
        <xdr:cNvPr id="140" name="テキスト ボックス 139"/>
        <xdr:cNvSpPr txBox="1"/>
      </xdr:nvSpPr>
      <xdr:spPr>
        <a:xfrm>
          <a:off x="12382500" y="7157720"/>
          <a:ext cx="75374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H28</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59</xdr:col>
      <xdr:colOff>85725</xdr:colOff>
      <xdr:row>37</xdr:row>
      <xdr:rowOff>42545</xdr:rowOff>
    </xdr:from>
    <xdr:ext cx="753745" cy="217170"/>
    <xdr:sp macro="" textlink="">
      <xdr:nvSpPr>
        <xdr:cNvPr id="141" name="テキスト ボックス 140"/>
        <xdr:cNvSpPr txBox="1"/>
      </xdr:nvSpPr>
      <xdr:spPr>
        <a:xfrm>
          <a:off x="11620500" y="7157720"/>
          <a:ext cx="75374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H27</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75</xdr:col>
      <xdr:colOff>161925</xdr:colOff>
      <xdr:row>31</xdr:row>
      <xdr:rowOff>52705</xdr:rowOff>
    </xdr:from>
    <xdr:to xmlns:xdr="http://schemas.openxmlformats.org/drawingml/2006/spreadsheetDrawing">
      <xdr:col>76</xdr:col>
      <xdr:colOff>73025</xdr:colOff>
      <xdr:row>31</xdr:row>
      <xdr:rowOff>154940</xdr:rowOff>
    </xdr:to>
    <xdr:sp macro="" textlink="">
      <xdr:nvSpPr>
        <xdr:cNvPr id="142" name="楕円 141"/>
        <xdr:cNvSpPr/>
      </xdr:nvSpPr>
      <xdr:spPr>
        <a:xfrm>
          <a:off x="14744700" y="613918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73025</xdr:colOff>
      <xdr:row>31</xdr:row>
      <xdr:rowOff>31115</xdr:rowOff>
    </xdr:from>
    <xdr:ext cx="461645" cy="250825"/>
    <xdr:sp macro="" textlink="">
      <xdr:nvSpPr>
        <xdr:cNvPr id="143" name="債務償還比率該当値テキスト"/>
        <xdr:cNvSpPr txBox="1"/>
      </xdr:nvSpPr>
      <xdr:spPr>
        <a:xfrm>
          <a:off x="14846300" y="6117590"/>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572.9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22225</xdr:colOff>
      <xdr:row>31</xdr:row>
      <xdr:rowOff>129540</xdr:rowOff>
    </xdr:from>
    <xdr:to xmlns:xdr="http://schemas.openxmlformats.org/drawingml/2006/spreadsheetDrawing">
      <xdr:col>72</xdr:col>
      <xdr:colOff>123825</xdr:colOff>
      <xdr:row>32</xdr:row>
      <xdr:rowOff>59690</xdr:rowOff>
    </xdr:to>
    <xdr:sp macro="" textlink="">
      <xdr:nvSpPr>
        <xdr:cNvPr id="144" name="楕円 143"/>
        <xdr:cNvSpPr/>
      </xdr:nvSpPr>
      <xdr:spPr>
        <a:xfrm>
          <a:off x="14033500" y="621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73025</xdr:colOff>
      <xdr:row>31</xdr:row>
      <xdr:rowOff>103505</xdr:rowOff>
    </xdr:from>
    <xdr:to xmlns:xdr="http://schemas.openxmlformats.org/drawingml/2006/spreadsheetDrawing">
      <xdr:col>76</xdr:col>
      <xdr:colOff>22225</xdr:colOff>
      <xdr:row>32</xdr:row>
      <xdr:rowOff>8890</xdr:rowOff>
    </xdr:to>
    <xdr:cxnSp macro="">
      <xdr:nvCxnSpPr>
        <xdr:cNvPr id="145" name="直線コネクタ 144"/>
        <xdr:cNvCxnSpPr/>
      </xdr:nvCxnSpPr>
      <xdr:spPr>
        <a:xfrm flipV="1">
          <a:off x="14084300" y="6189980"/>
          <a:ext cx="711200" cy="768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22225</xdr:colOff>
      <xdr:row>31</xdr:row>
      <xdr:rowOff>154940</xdr:rowOff>
    </xdr:from>
    <xdr:to xmlns:xdr="http://schemas.openxmlformats.org/drawingml/2006/spreadsheetDrawing">
      <xdr:col>68</xdr:col>
      <xdr:colOff>123825</xdr:colOff>
      <xdr:row>32</xdr:row>
      <xdr:rowOff>85090</xdr:rowOff>
    </xdr:to>
    <xdr:sp macro="" textlink="">
      <xdr:nvSpPr>
        <xdr:cNvPr id="146" name="楕円 145"/>
        <xdr:cNvSpPr/>
      </xdr:nvSpPr>
      <xdr:spPr>
        <a:xfrm>
          <a:off x="13271500" y="624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68</xdr:col>
      <xdr:colOff>73025</xdr:colOff>
      <xdr:row>32</xdr:row>
      <xdr:rowOff>8890</xdr:rowOff>
    </xdr:from>
    <xdr:to xmlns:xdr="http://schemas.openxmlformats.org/drawingml/2006/spreadsheetDrawing">
      <xdr:col>72</xdr:col>
      <xdr:colOff>73025</xdr:colOff>
      <xdr:row>32</xdr:row>
      <xdr:rowOff>34290</xdr:rowOff>
    </xdr:to>
    <xdr:cxnSp macro="">
      <xdr:nvCxnSpPr>
        <xdr:cNvPr id="147" name="直線コネクタ 146"/>
        <xdr:cNvCxnSpPr/>
      </xdr:nvCxnSpPr>
      <xdr:spPr>
        <a:xfrm flipV="1">
          <a:off x="13322300" y="6266815"/>
          <a:ext cx="7620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64</xdr:col>
      <xdr:colOff>22225</xdr:colOff>
      <xdr:row>32</xdr:row>
      <xdr:rowOff>15240</xdr:rowOff>
    </xdr:from>
    <xdr:to xmlns:xdr="http://schemas.openxmlformats.org/drawingml/2006/spreadsheetDrawing">
      <xdr:col>64</xdr:col>
      <xdr:colOff>123825</xdr:colOff>
      <xdr:row>32</xdr:row>
      <xdr:rowOff>116840</xdr:rowOff>
    </xdr:to>
    <xdr:sp macro="" textlink="">
      <xdr:nvSpPr>
        <xdr:cNvPr id="148" name="楕円 147"/>
        <xdr:cNvSpPr/>
      </xdr:nvSpPr>
      <xdr:spPr>
        <a:xfrm>
          <a:off x="12509500" y="6273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64</xdr:col>
      <xdr:colOff>73025</xdr:colOff>
      <xdr:row>32</xdr:row>
      <xdr:rowOff>34290</xdr:rowOff>
    </xdr:from>
    <xdr:to xmlns:xdr="http://schemas.openxmlformats.org/drawingml/2006/spreadsheetDrawing">
      <xdr:col>68</xdr:col>
      <xdr:colOff>73025</xdr:colOff>
      <xdr:row>32</xdr:row>
      <xdr:rowOff>66040</xdr:rowOff>
    </xdr:to>
    <xdr:cxnSp macro="">
      <xdr:nvCxnSpPr>
        <xdr:cNvPr id="149" name="直線コネクタ 148"/>
        <xdr:cNvCxnSpPr/>
      </xdr:nvCxnSpPr>
      <xdr:spPr>
        <a:xfrm flipV="1">
          <a:off x="12560300" y="6292215"/>
          <a:ext cx="7620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60</xdr:col>
      <xdr:colOff>22225</xdr:colOff>
      <xdr:row>31</xdr:row>
      <xdr:rowOff>121920</xdr:rowOff>
    </xdr:from>
    <xdr:to xmlns:xdr="http://schemas.openxmlformats.org/drawingml/2006/spreadsheetDrawing">
      <xdr:col>60</xdr:col>
      <xdr:colOff>123825</xdr:colOff>
      <xdr:row>32</xdr:row>
      <xdr:rowOff>52070</xdr:rowOff>
    </xdr:to>
    <xdr:sp macro="" textlink="">
      <xdr:nvSpPr>
        <xdr:cNvPr id="150" name="楕円 149"/>
        <xdr:cNvSpPr/>
      </xdr:nvSpPr>
      <xdr:spPr>
        <a:xfrm>
          <a:off x="11747500" y="6208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60</xdr:col>
      <xdr:colOff>73025</xdr:colOff>
      <xdr:row>32</xdr:row>
      <xdr:rowOff>1270</xdr:rowOff>
    </xdr:from>
    <xdr:to xmlns:xdr="http://schemas.openxmlformats.org/drawingml/2006/spreadsheetDrawing">
      <xdr:col>64</xdr:col>
      <xdr:colOff>73025</xdr:colOff>
      <xdr:row>32</xdr:row>
      <xdr:rowOff>66040</xdr:rowOff>
    </xdr:to>
    <xdr:cxnSp macro="">
      <xdr:nvCxnSpPr>
        <xdr:cNvPr id="151" name="直線コネクタ 150"/>
        <xdr:cNvCxnSpPr/>
      </xdr:nvCxnSpPr>
      <xdr:spPr>
        <a:xfrm>
          <a:off x="11798300" y="6259195"/>
          <a:ext cx="762000" cy="64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71</xdr:col>
      <xdr:colOff>15875</xdr:colOff>
      <xdr:row>29</xdr:row>
      <xdr:rowOff>161925</xdr:rowOff>
    </xdr:from>
    <xdr:ext cx="461645" cy="259080"/>
    <xdr:sp macro="" textlink="">
      <xdr:nvSpPr>
        <xdr:cNvPr id="152" name="n_1aveValue債務償還比率"/>
        <xdr:cNvSpPr txBox="1"/>
      </xdr:nvSpPr>
      <xdr:spPr>
        <a:xfrm>
          <a:off x="13836650" y="590550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568.9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67</xdr:col>
      <xdr:colOff>28575</xdr:colOff>
      <xdr:row>30</xdr:row>
      <xdr:rowOff>14605</xdr:rowOff>
    </xdr:from>
    <xdr:ext cx="461645" cy="259080"/>
    <xdr:sp macro="" textlink="">
      <xdr:nvSpPr>
        <xdr:cNvPr id="153" name="n_2aveValue債務償還比率"/>
        <xdr:cNvSpPr txBox="1"/>
      </xdr:nvSpPr>
      <xdr:spPr>
        <a:xfrm>
          <a:off x="13087350" y="592963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579.9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63</xdr:col>
      <xdr:colOff>28575</xdr:colOff>
      <xdr:row>30</xdr:row>
      <xdr:rowOff>26670</xdr:rowOff>
    </xdr:from>
    <xdr:ext cx="461645" cy="259080"/>
    <xdr:sp macro="" textlink="">
      <xdr:nvSpPr>
        <xdr:cNvPr id="154" name="n_3aveValue債務償還比率"/>
        <xdr:cNvSpPr txBox="1"/>
      </xdr:nvSpPr>
      <xdr:spPr>
        <a:xfrm>
          <a:off x="12325350" y="5941695"/>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59</xdr:col>
      <xdr:colOff>28575</xdr:colOff>
      <xdr:row>29</xdr:row>
      <xdr:rowOff>53340</xdr:rowOff>
    </xdr:from>
    <xdr:ext cx="461645" cy="250825"/>
    <xdr:sp macro="" textlink="">
      <xdr:nvSpPr>
        <xdr:cNvPr id="155" name="n_4aveValue債務償還比率"/>
        <xdr:cNvSpPr txBox="1"/>
      </xdr:nvSpPr>
      <xdr:spPr>
        <a:xfrm>
          <a:off x="11563350" y="5796915"/>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518.6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71</xdr:col>
      <xdr:colOff>15875</xdr:colOff>
      <xdr:row>32</xdr:row>
      <xdr:rowOff>50800</xdr:rowOff>
    </xdr:from>
    <xdr:ext cx="461645" cy="259080"/>
    <xdr:sp macro="" textlink="">
      <xdr:nvSpPr>
        <xdr:cNvPr id="156" name="n_1mainValue債務償還比率"/>
        <xdr:cNvSpPr txBox="1"/>
      </xdr:nvSpPr>
      <xdr:spPr>
        <a:xfrm>
          <a:off x="13836650" y="6308725"/>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608.6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67</xdr:col>
      <xdr:colOff>28575</xdr:colOff>
      <xdr:row>32</xdr:row>
      <xdr:rowOff>76200</xdr:rowOff>
    </xdr:from>
    <xdr:ext cx="461645" cy="250825"/>
    <xdr:sp macro="" textlink="">
      <xdr:nvSpPr>
        <xdr:cNvPr id="157" name="n_2mainValue債務償還比率"/>
        <xdr:cNvSpPr txBox="1"/>
      </xdr:nvSpPr>
      <xdr:spPr>
        <a:xfrm>
          <a:off x="13087350" y="6334125"/>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620.3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63</xdr:col>
      <xdr:colOff>28575</xdr:colOff>
      <xdr:row>32</xdr:row>
      <xdr:rowOff>107950</xdr:rowOff>
    </xdr:from>
    <xdr:ext cx="461645" cy="259080"/>
    <xdr:sp macro="" textlink="">
      <xdr:nvSpPr>
        <xdr:cNvPr id="158" name="n_3mainValue債務償還比率"/>
        <xdr:cNvSpPr txBox="1"/>
      </xdr:nvSpPr>
      <xdr:spPr>
        <a:xfrm>
          <a:off x="12325350" y="6365875"/>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635.1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59</xdr:col>
      <xdr:colOff>28575</xdr:colOff>
      <xdr:row>32</xdr:row>
      <xdr:rowOff>43180</xdr:rowOff>
    </xdr:from>
    <xdr:ext cx="461645" cy="250825"/>
    <xdr:sp macro="" textlink="">
      <xdr:nvSpPr>
        <xdr:cNvPr id="159" name="n_4mainValue債務償還比率"/>
        <xdr:cNvSpPr txBox="1"/>
      </xdr:nvSpPr>
      <xdr:spPr>
        <a:xfrm>
          <a:off x="11563350" y="6301105"/>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22225</xdr:colOff>
      <xdr:row>41</xdr:row>
      <xdr:rowOff>152400</xdr:rowOff>
    </xdr:from>
    <xdr:to xmlns:xdr="http://schemas.openxmlformats.org/drawingml/2006/spreadsheetDrawing">
      <xdr:col>36</xdr:col>
      <xdr:colOff>22225</xdr:colOff>
      <xdr:row>43</xdr:row>
      <xdr:rowOff>152400</xdr:rowOff>
    </xdr:to>
    <xdr:sp macro="" textlink="">
      <xdr:nvSpPr>
        <xdr:cNvPr id="160" name="正方形/長方形 159"/>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将来負担比率と有形固定資産減価償却率の推移</a:t>
          </a:r>
        </a:p>
      </xdr:txBody>
    </xdr:sp>
    <xdr:clientData/>
  </xdr:twoCellAnchor>
  <xdr:twoCellAnchor>
    <xdr:from xmlns:xdr="http://schemas.openxmlformats.org/drawingml/2006/spreadsheetDrawing">
      <xdr:col>5</xdr:col>
      <xdr:colOff>22225</xdr:colOff>
      <xdr:row>63</xdr:row>
      <xdr:rowOff>143510</xdr:rowOff>
    </xdr:from>
    <xdr:to xmlns:xdr="http://schemas.openxmlformats.org/drawingml/2006/spreadsheetDrawing">
      <xdr:col>36</xdr:col>
      <xdr:colOff>22225</xdr:colOff>
      <xdr:row>65</xdr:row>
      <xdr:rowOff>143510</xdr:rowOff>
    </xdr:to>
    <xdr:sp macro="" textlink="">
      <xdr:nvSpPr>
        <xdr:cNvPr id="161" name="正方形/長方形 160"/>
        <xdr:cNvSpPr/>
      </xdr:nvSpPr>
      <xdr:spPr>
        <a:xfrm>
          <a:off x="1270000" y="1181163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将来負担比率と実質公債費比率の推移</a:t>
          </a:r>
        </a:p>
      </xdr:txBody>
    </xdr:sp>
    <xdr:clientData/>
  </xdr:twoCellAnchor>
  <xdr:oneCellAnchor>
    <xdr:from xmlns:xdr="http://schemas.openxmlformats.org/drawingml/2006/spreadsheetDrawing">
      <xdr:col>3</xdr:col>
      <xdr:colOff>47625</xdr:colOff>
      <xdr:row>43</xdr:row>
      <xdr:rowOff>63500</xdr:rowOff>
    </xdr:from>
    <xdr:ext cx="370205" cy="240030"/>
    <xdr:sp macro="" textlink="">
      <xdr:nvSpPr>
        <xdr:cNvPr id="162" name="テキスト ボックス 161"/>
        <xdr:cNvSpPr txBox="1"/>
      </xdr:nvSpPr>
      <xdr:spPr>
        <a:xfrm>
          <a:off x="914400" y="8255000"/>
          <a:ext cx="370205" cy="2400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35</xdr:col>
      <xdr:colOff>22225</xdr:colOff>
      <xdr:row>58</xdr:row>
      <xdr:rowOff>158750</xdr:rowOff>
    </xdr:from>
    <xdr:ext cx="361950" cy="236220"/>
    <xdr:sp macro="" textlink="">
      <xdr:nvSpPr>
        <xdr:cNvPr id="163" name="テキスト ボックス 162"/>
        <xdr:cNvSpPr txBox="1"/>
      </xdr:nvSpPr>
      <xdr:spPr>
        <a:xfrm>
          <a:off x="6985000" y="10922000"/>
          <a:ext cx="361950" cy="2362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xdr:col>
      <xdr:colOff>47625</xdr:colOff>
      <xdr:row>65</xdr:row>
      <xdr:rowOff>29210</xdr:rowOff>
    </xdr:from>
    <xdr:ext cx="370205" cy="240030"/>
    <xdr:sp macro="" textlink="">
      <xdr:nvSpPr>
        <xdr:cNvPr id="164" name="テキスト ボックス 163"/>
        <xdr:cNvSpPr txBox="1"/>
      </xdr:nvSpPr>
      <xdr:spPr>
        <a:xfrm>
          <a:off x="914400" y="12040235"/>
          <a:ext cx="370205" cy="2400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35</xdr:col>
      <xdr:colOff>22225</xdr:colOff>
      <xdr:row>81</xdr:row>
      <xdr:rowOff>41275</xdr:rowOff>
    </xdr:from>
    <xdr:ext cx="361950" cy="241300"/>
    <xdr:sp macro="" textlink="">
      <xdr:nvSpPr>
        <xdr:cNvPr id="165" name="テキスト ボックス 164"/>
        <xdr:cNvSpPr txBox="1"/>
      </xdr:nvSpPr>
      <xdr:spPr>
        <a:xfrm>
          <a:off x="6985000" y="14795500"/>
          <a:ext cx="361950"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(13)-1</a:t>
          </a:r>
          <a:r>
            <a:rPr kumimoji="1" lang="ja-JP" altLang="en-US" sz="3200" b="1">
              <a:solidFill>
                <a:sysClr val="windowText" lastClr="000000"/>
              </a:solidFill>
              <a:latin typeface="ＭＳ Ｐゴシック"/>
              <a:ea typeface="ＭＳ Ｐゴシック"/>
            </a:rPr>
            <a:t>市町村施設類型別ストック情報分析表①</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令和元年度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18,526
17,976
646.20
15,566,968
15,406,453
75,694
9,423,999
15,596,018</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(R2.1.1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(R2.1.1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14.6
74.0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H27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H28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12700</xdr:rowOff>
    </xdr:from>
    <xdr:to xmlns:xdr="http://schemas.openxmlformats.org/drawingml/2006/spreadsheetDrawing">
      <xdr:col>59</xdr:col>
      <xdr:colOff>127000</xdr:colOff>
      <xdr:row>6</xdr:row>
      <xdr:rowOff>12700</xdr:rowOff>
    </xdr:to>
    <xdr:cxnSp macro="">
      <xdr:nvCxnSpPr>
        <xdr:cNvPr id="22" name="直線コネクタ 21"/>
        <xdr:cNvCxnSpPr/>
      </xdr:nvCxnSpPr>
      <xdr:spPr>
        <a:xfrm flipH="1">
          <a:off x="11156950" y="10414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133350</xdr:rowOff>
    </xdr:from>
    <xdr:to xmlns:xdr="http://schemas.openxmlformats.org/drawingml/2006/spreadsheetDrawing">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57150</xdr:rowOff>
    </xdr:from>
    <xdr:to xmlns:xdr="http://schemas.openxmlformats.org/drawingml/2006/spreadsheetDrawing">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15875</xdr:colOff>
      <xdr:row>8</xdr:row>
      <xdr:rowOff>152400</xdr:rowOff>
    </xdr:from>
    <xdr:to xmlns:xdr="http://schemas.openxmlformats.org/drawingml/2006/spreadsheetDrawing">
      <xdr:col>59</xdr:col>
      <xdr:colOff>15875</xdr:colOff>
      <xdr:row>9</xdr:row>
      <xdr:rowOff>120650</xdr:rowOff>
    </xdr:to>
    <xdr:cxnSp macro="">
      <xdr:nvCxnSpPr>
        <xdr:cNvPr id="25" name="直線コネクタ 24"/>
        <xdr:cNvCxnSpPr/>
      </xdr:nvCxnSpPr>
      <xdr:spPr>
        <a:xfrm>
          <a:off x="11255375"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15875</xdr:colOff>
      <xdr:row>10</xdr:row>
      <xdr:rowOff>47625</xdr:rowOff>
    </xdr:from>
    <xdr:to xmlns:xdr="http://schemas.openxmlformats.org/drawingml/2006/spreadsheetDrawing">
      <xdr:col>59</xdr:col>
      <xdr:colOff>15875</xdr:colOff>
      <xdr:row>11</xdr:row>
      <xdr:rowOff>15875</xdr:rowOff>
    </xdr:to>
    <xdr:cxnSp macro="">
      <xdr:nvCxnSpPr>
        <xdr:cNvPr id="27" name="直線コネクタ 26"/>
        <xdr:cNvCxnSpPr/>
      </xdr:nvCxnSpPr>
      <xdr:spPr>
        <a:xfrm flipV="1">
          <a:off x="11255375"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50800</xdr:rowOff>
    </xdr:from>
    <xdr:ext cx="8896350" cy="259080"/>
    <xdr:sp macro="" textlink="">
      <xdr:nvSpPr>
        <xdr:cNvPr id="29" name="テキスト ボックス 28"/>
        <xdr:cNvSpPr txBox="1"/>
      </xdr:nvSpPr>
      <xdr:spPr>
        <a:xfrm>
          <a:off x="698500" y="27940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25400</xdr:rowOff>
    </xdr:from>
    <xdr:ext cx="6046470" cy="259080"/>
    <xdr:sp macro="" textlink="">
      <xdr:nvSpPr>
        <xdr:cNvPr id="30" name="テキスト ボックス 29"/>
        <xdr:cNvSpPr txBox="1"/>
      </xdr:nvSpPr>
      <xdr:spPr>
        <a:xfrm>
          <a:off x="698500" y="31115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0</xdr:rowOff>
    </xdr:from>
    <xdr:ext cx="8295640" cy="259080"/>
    <xdr:sp macro="" textlink="">
      <xdr:nvSpPr>
        <xdr:cNvPr id="31" name="テキスト ボックス 30"/>
        <xdr:cNvSpPr txBox="1"/>
      </xdr:nvSpPr>
      <xdr:spPr>
        <a:xfrm>
          <a:off x="698500" y="3429000"/>
          <a:ext cx="82956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類似団体内順位、全国平均、各都道府県平均は、令和元年度決算の状況である。また類似団体が存在しない場合、類似団体内順位を表示しない。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127000</xdr:colOff>
      <xdr:row>21</xdr:row>
      <xdr:rowOff>146050</xdr:rowOff>
    </xdr:from>
    <xdr:ext cx="4433570" cy="250825"/>
    <xdr:sp macro="" textlink="">
      <xdr:nvSpPr>
        <xdr:cNvPr id="32" name="テキスト ボックス 31"/>
        <xdr:cNvSpPr txBox="1"/>
      </xdr:nvSpPr>
      <xdr:spPr>
        <a:xfrm>
          <a:off x="698500" y="3746500"/>
          <a:ext cx="44335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mlns:xdr="http://schemas.openxmlformats.org/drawingml/2006/spreadsheetDrawing">
      <xdr:col>4</xdr:col>
      <xdr:colOff>0</xdr:colOff>
      <xdr:row>24</xdr:row>
      <xdr:rowOff>76200</xdr:rowOff>
    </xdr:from>
    <xdr:to xmlns:xdr="http://schemas.openxmlformats.org/drawingml/2006/spreadsheetDrawing">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28</xdr:row>
      <xdr:rowOff>50800</xdr:rowOff>
    </xdr:from>
    <xdr:to xmlns:xdr="http://schemas.openxmlformats.org/drawingml/2006/spreadsheetDrawing">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29</xdr:row>
      <xdr:rowOff>82550</xdr:rowOff>
    </xdr:from>
    <xdr:to xmlns:xdr="http://schemas.openxmlformats.org/drawingml/2006/spreadsheetDrawing">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28</xdr:row>
      <xdr:rowOff>50800</xdr:rowOff>
    </xdr:from>
    <xdr:to xmlns:xdr="http://schemas.openxmlformats.org/drawingml/2006/spreadsheetDrawing">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29</xdr:row>
      <xdr:rowOff>82550</xdr:rowOff>
    </xdr:from>
    <xdr:to xmlns:xdr="http://schemas.openxmlformats.org/drawingml/2006/spreadsheetDrawing">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28</xdr:row>
      <xdr:rowOff>50800</xdr:rowOff>
    </xdr:from>
    <xdr:to xmlns:xdr="http://schemas.openxmlformats.org/drawingml/2006/spreadsheetDrawing">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29</xdr:row>
      <xdr:rowOff>82550</xdr:rowOff>
    </xdr:from>
    <xdr:to xmlns:xdr="http://schemas.openxmlformats.org/drawingml/2006/spreadsheetDrawing">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30</xdr:row>
      <xdr:rowOff>0</xdr:rowOff>
    </xdr:from>
    <xdr:ext cx="290195" cy="225425"/>
    <xdr:sp macro="" textlink="">
      <xdr:nvSpPr>
        <xdr:cNvPr id="41" name="テキスト ボックス 40"/>
        <xdr:cNvSpPr txBox="1"/>
      </xdr:nvSpPr>
      <xdr:spPr>
        <a:xfrm>
          <a:off x="723900" y="5143500"/>
          <a:ext cx="2901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44</xdr:row>
      <xdr:rowOff>76200</xdr:rowOff>
    </xdr:from>
    <xdr:to xmlns:xdr="http://schemas.openxmlformats.org/drawingml/2006/spreadsheetDrawing">
      <xdr:col>28</xdr:col>
      <xdr:colOff>114300</xdr:colOff>
      <xdr:row>44</xdr:row>
      <xdr:rowOff>76200</xdr:rowOff>
    </xdr:to>
    <xdr:cxnSp macro="">
      <xdr:nvCxnSpPr>
        <xdr:cNvPr id="42" name="直線コネクタ 41"/>
        <xdr:cNvCxnSpPr/>
      </xdr:nvCxnSpPr>
      <xdr:spPr>
        <a:xfrm>
          <a:off x="762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43</xdr:row>
      <xdr:rowOff>105410</xdr:rowOff>
    </xdr:from>
    <xdr:ext cx="459105" cy="259080"/>
    <xdr:sp macro="" textlink="">
      <xdr:nvSpPr>
        <xdr:cNvPr id="43" name="テキスト ボックス 42"/>
        <xdr:cNvSpPr txBox="1"/>
      </xdr:nvSpPr>
      <xdr:spPr>
        <a:xfrm>
          <a:off x="294640" y="74777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133350</xdr:rowOff>
    </xdr:from>
    <xdr:to xmlns:xdr="http://schemas.openxmlformats.org/drawingml/2006/spreadsheetDrawing">
      <xdr:col>28</xdr:col>
      <xdr:colOff>114300</xdr:colOff>
      <xdr:row>41</xdr:row>
      <xdr:rowOff>133350</xdr:rowOff>
    </xdr:to>
    <xdr:cxnSp macro="">
      <xdr:nvCxnSpPr>
        <xdr:cNvPr id="44" name="直線コネクタ 43"/>
        <xdr:cNvCxnSpPr/>
      </xdr:nvCxnSpPr>
      <xdr:spPr>
        <a:xfrm>
          <a:off x="762000" y="716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40</xdr:row>
      <xdr:rowOff>162560</xdr:rowOff>
    </xdr:from>
    <xdr:ext cx="459105" cy="259080"/>
    <xdr:sp macro="" textlink="">
      <xdr:nvSpPr>
        <xdr:cNvPr id="45" name="テキスト ボックス 44"/>
        <xdr:cNvSpPr txBox="1"/>
      </xdr:nvSpPr>
      <xdr:spPr>
        <a:xfrm>
          <a:off x="294640" y="70205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19050</xdr:rowOff>
    </xdr:from>
    <xdr:to xmlns:xdr="http://schemas.openxmlformats.org/drawingml/2006/spreadsheetDrawing">
      <xdr:col>28</xdr:col>
      <xdr:colOff>114300</xdr:colOff>
      <xdr:row>39</xdr:row>
      <xdr:rowOff>19050</xdr:rowOff>
    </xdr:to>
    <xdr:cxnSp macro="">
      <xdr:nvCxnSpPr>
        <xdr:cNvPr id="46" name="直線コネクタ 45"/>
        <xdr:cNvCxnSpPr/>
      </xdr:nvCxnSpPr>
      <xdr:spPr>
        <a:xfrm>
          <a:off x="762000" y="670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38</xdr:row>
      <xdr:rowOff>48260</xdr:rowOff>
    </xdr:from>
    <xdr:ext cx="403225" cy="259080"/>
    <xdr:sp macro="" textlink="">
      <xdr:nvSpPr>
        <xdr:cNvPr id="47" name="テキスト ボックス 46"/>
        <xdr:cNvSpPr txBox="1"/>
      </xdr:nvSpPr>
      <xdr:spPr>
        <a:xfrm>
          <a:off x="358775" y="65633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36</xdr:row>
      <xdr:rowOff>76200</xdr:rowOff>
    </xdr:from>
    <xdr:to xmlns:xdr="http://schemas.openxmlformats.org/drawingml/2006/spreadsheetDrawing">
      <xdr:col>28</xdr:col>
      <xdr:colOff>114300</xdr:colOff>
      <xdr:row>36</xdr:row>
      <xdr:rowOff>76200</xdr:rowOff>
    </xdr:to>
    <xdr:cxnSp macro="">
      <xdr:nvCxnSpPr>
        <xdr:cNvPr id="48" name="直線コネクタ 47"/>
        <xdr:cNvCxnSpPr/>
      </xdr:nvCxnSpPr>
      <xdr:spPr>
        <a:xfrm>
          <a:off x="762000" y="624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35</xdr:row>
      <xdr:rowOff>105410</xdr:rowOff>
    </xdr:from>
    <xdr:ext cx="403225" cy="259080"/>
    <xdr:sp macro="" textlink="">
      <xdr:nvSpPr>
        <xdr:cNvPr id="49" name="テキスト ボックス 48"/>
        <xdr:cNvSpPr txBox="1"/>
      </xdr:nvSpPr>
      <xdr:spPr>
        <a:xfrm>
          <a:off x="358775" y="61061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133350</xdr:rowOff>
    </xdr:from>
    <xdr:to xmlns:xdr="http://schemas.openxmlformats.org/drawingml/2006/spreadsheetDrawing">
      <xdr:col>28</xdr:col>
      <xdr:colOff>114300</xdr:colOff>
      <xdr:row>33</xdr:row>
      <xdr:rowOff>133350</xdr:rowOff>
    </xdr:to>
    <xdr:cxnSp macro="">
      <xdr:nvCxnSpPr>
        <xdr:cNvPr id="50" name="直線コネクタ 49"/>
        <xdr:cNvCxnSpPr/>
      </xdr:nvCxnSpPr>
      <xdr:spPr>
        <a:xfrm>
          <a:off x="762000" y="579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32</xdr:row>
      <xdr:rowOff>162560</xdr:rowOff>
    </xdr:from>
    <xdr:ext cx="403225" cy="259080"/>
    <xdr:sp macro="" textlink="">
      <xdr:nvSpPr>
        <xdr:cNvPr id="51" name="テキスト ボックス 50"/>
        <xdr:cNvSpPr txBox="1"/>
      </xdr:nvSpPr>
      <xdr:spPr>
        <a:xfrm>
          <a:off x="358775" y="56489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114300</xdr:colOff>
      <xdr:row>31</xdr:row>
      <xdr:rowOff>19050</xdr:rowOff>
    </xdr:to>
    <xdr:cxnSp macro="">
      <xdr:nvCxnSpPr>
        <xdr:cNvPr id="52" name="直線コネクタ 51"/>
        <xdr:cNvCxnSpPr/>
      </xdr:nvCxnSpPr>
      <xdr:spPr>
        <a:xfrm>
          <a:off x="762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30</xdr:row>
      <xdr:rowOff>48260</xdr:rowOff>
    </xdr:from>
    <xdr:ext cx="403225" cy="259080"/>
    <xdr:sp macro="" textlink="">
      <xdr:nvSpPr>
        <xdr:cNvPr id="53" name="テキスト ボックス 52"/>
        <xdr:cNvSpPr txBox="1"/>
      </xdr:nvSpPr>
      <xdr:spPr>
        <a:xfrm>
          <a:off x="358775" y="5191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34</xdr:row>
      <xdr:rowOff>10160</xdr:rowOff>
    </xdr:from>
    <xdr:to xmlns:xdr="http://schemas.openxmlformats.org/drawingml/2006/spreadsheetDrawing">
      <xdr:col>24</xdr:col>
      <xdr:colOff>62865</xdr:colOff>
      <xdr:row>41</xdr:row>
      <xdr:rowOff>103505</xdr:rowOff>
    </xdr:to>
    <xdr:cxnSp macro="">
      <xdr:nvCxnSpPr>
        <xdr:cNvPr id="55" name="直線コネクタ 54"/>
        <xdr:cNvCxnSpPr/>
      </xdr:nvCxnSpPr>
      <xdr:spPr>
        <a:xfrm flipV="1">
          <a:off x="4634865" y="5839460"/>
          <a:ext cx="0" cy="12934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41</xdr:row>
      <xdr:rowOff>107315</xdr:rowOff>
    </xdr:from>
    <xdr:ext cx="405130" cy="259080"/>
    <xdr:sp macro="" textlink="">
      <xdr:nvSpPr>
        <xdr:cNvPr id="56" name="【道路】&#10;有形固定資産減価償却率最小値テキスト"/>
        <xdr:cNvSpPr txBox="1"/>
      </xdr:nvSpPr>
      <xdr:spPr>
        <a:xfrm>
          <a:off x="4673600" y="713676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41</xdr:row>
      <xdr:rowOff>103505</xdr:rowOff>
    </xdr:from>
    <xdr:to xmlns:xdr="http://schemas.openxmlformats.org/drawingml/2006/spreadsheetDrawing">
      <xdr:col>24</xdr:col>
      <xdr:colOff>152400</xdr:colOff>
      <xdr:row>41</xdr:row>
      <xdr:rowOff>103505</xdr:rowOff>
    </xdr:to>
    <xdr:cxnSp macro="">
      <xdr:nvCxnSpPr>
        <xdr:cNvPr id="57" name="直線コネクタ 56"/>
        <xdr:cNvCxnSpPr/>
      </xdr:nvCxnSpPr>
      <xdr:spPr>
        <a:xfrm>
          <a:off x="4546600" y="71329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32</xdr:row>
      <xdr:rowOff>128270</xdr:rowOff>
    </xdr:from>
    <xdr:ext cx="405130" cy="259080"/>
    <xdr:sp macro="" textlink="">
      <xdr:nvSpPr>
        <xdr:cNvPr id="58" name="【道路】&#10;有形固定資産減価償却率最大値テキスト"/>
        <xdr:cNvSpPr txBox="1"/>
      </xdr:nvSpPr>
      <xdr:spPr>
        <a:xfrm>
          <a:off x="4673600" y="561467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34</xdr:row>
      <xdr:rowOff>10160</xdr:rowOff>
    </xdr:from>
    <xdr:to xmlns:xdr="http://schemas.openxmlformats.org/drawingml/2006/spreadsheetDrawing">
      <xdr:col>24</xdr:col>
      <xdr:colOff>152400</xdr:colOff>
      <xdr:row>34</xdr:row>
      <xdr:rowOff>10160</xdr:rowOff>
    </xdr:to>
    <xdr:cxnSp macro="">
      <xdr:nvCxnSpPr>
        <xdr:cNvPr id="59" name="直線コネクタ 58"/>
        <xdr:cNvCxnSpPr/>
      </xdr:nvCxnSpPr>
      <xdr:spPr>
        <a:xfrm>
          <a:off x="4546600" y="58394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36</xdr:row>
      <xdr:rowOff>78105</xdr:rowOff>
    </xdr:from>
    <xdr:ext cx="405130" cy="250825"/>
    <xdr:sp macro="" textlink="">
      <xdr:nvSpPr>
        <xdr:cNvPr id="60" name="【道路】&#10;有形固定資産減価償却率平均値テキスト"/>
        <xdr:cNvSpPr txBox="1"/>
      </xdr:nvSpPr>
      <xdr:spPr>
        <a:xfrm>
          <a:off x="4673600" y="6250305"/>
          <a:ext cx="40513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37</xdr:row>
      <xdr:rowOff>55245</xdr:rowOff>
    </xdr:from>
    <xdr:to xmlns:xdr="http://schemas.openxmlformats.org/drawingml/2006/spreadsheetDrawing">
      <xdr:col>24</xdr:col>
      <xdr:colOff>114300</xdr:colOff>
      <xdr:row>37</xdr:row>
      <xdr:rowOff>156845</xdr:rowOff>
    </xdr:to>
    <xdr:sp macro="" textlink="">
      <xdr:nvSpPr>
        <xdr:cNvPr id="61" name="フローチャート: 判断 60"/>
        <xdr:cNvSpPr/>
      </xdr:nvSpPr>
      <xdr:spPr>
        <a:xfrm>
          <a:off x="4584700" y="639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37</xdr:row>
      <xdr:rowOff>41275</xdr:rowOff>
    </xdr:from>
    <xdr:to xmlns:xdr="http://schemas.openxmlformats.org/drawingml/2006/spreadsheetDrawing">
      <xdr:col>20</xdr:col>
      <xdr:colOff>38100</xdr:colOff>
      <xdr:row>37</xdr:row>
      <xdr:rowOff>143510</xdr:rowOff>
    </xdr:to>
    <xdr:sp macro="" textlink="">
      <xdr:nvSpPr>
        <xdr:cNvPr id="62" name="フローチャート: 判断 61"/>
        <xdr:cNvSpPr/>
      </xdr:nvSpPr>
      <xdr:spPr>
        <a:xfrm>
          <a:off x="3746500" y="63849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37</xdr:row>
      <xdr:rowOff>18415</xdr:rowOff>
    </xdr:from>
    <xdr:to xmlns:xdr="http://schemas.openxmlformats.org/drawingml/2006/spreadsheetDrawing">
      <xdr:col>15</xdr:col>
      <xdr:colOff>101600</xdr:colOff>
      <xdr:row>37</xdr:row>
      <xdr:rowOff>120650</xdr:rowOff>
    </xdr:to>
    <xdr:sp macro="" textlink="">
      <xdr:nvSpPr>
        <xdr:cNvPr id="63" name="フローチャート: 判断 62"/>
        <xdr:cNvSpPr/>
      </xdr:nvSpPr>
      <xdr:spPr>
        <a:xfrm>
          <a:off x="2857500" y="63620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36</xdr:row>
      <xdr:rowOff>135255</xdr:rowOff>
    </xdr:from>
    <xdr:to xmlns:xdr="http://schemas.openxmlformats.org/drawingml/2006/spreadsheetDrawing">
      <xdr:col>10</xdr:col>
      <xdr:colOff>165100</xdr:colOff>
      <xdr:row>37</xdr:row>
      <xdr:rowOff>65405</xdr:rowOff>
    </xdr:to>
    <xdr:sp macro="" textlink="">
      <xdr:nvSpPr>
        <xdr:cNvPr id="64" name="フローチャート: 判断 63"/>
        <xdr:cNvSpPr/>
      </xdr:nvSpPr>
      <xdr:spPr>
        <a:xfrm>
          <a:off x="1968500" y="6307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35</xdr:row>
      <xdr:rowOff>114300</xdr:rowOff>
    </xdr:from>
    <xdr:to xmlns:xdr="http://schemas.openxmlformats.org/drawingml/2006/spreadsheetDrawing">
      <xdr:col>6</xdr:col>
      <xdr:colOff>38100</xdr:colOff>
      <xdr:row>36</xdr:row>
      <xdr:rowOff>44450</xdr:rowOff>
    </xdr:to>
    <xdr:sp macro="" textlink="">
      <xdr:nvSpPr>
        <xdr:cNvPr id="65" name="フローチャート: 判断 64"/>
        <xdr:cNvSpPr/>
      </xdr:nvSpPr>
      <xdr:spPr>
        <a:xfrm>
          <a:off x="10795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44</xdr:row>
      <xdr:rowOff>73660</xdr:rowOff>
    </xdr:from>
    <xdr:ext cx="762000" cy="259080"/>
    <xdr:sp macro="" textlink="">
      <xdr:nvSpPr>
        <xdr:cNvPr id="66" name="テキスト ボックス 65"/>
        <xdr:cNvSpPr txBox="1"/>
      </xdr:nvSpPr>
      <xdr:spPr>
        <a:xfrm>
          <a:off x="4445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44</xdr:row>
      <xdr:rowOff>73660</xdr:rowOff>
    </xdr:from>
    <xdr:ext cx="762000" cy="259080"/>
    <xdr:sp macro="" textlink="">
      <xdr:nvSpPr>
        <xdr:cNvPr id="67" name="テキスト ボックス 66"/>
        <xdr:cNvSpPr txBox="1"/>
      </xdr:nvSpPr>
      <xdr:spPr>
        <a:xfrm>
          <a:off x="3606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44</xdr:row>
      <xdr:rowOff>73660</xdr:rowOff>
    </xdr:from>
    <xdr:ext cx="762000" cy="259080"/>
    <xdr:sp macro="" textlink="">
      <xdr:nvSpPr>
        <xdr:cNvPr id="68" name="テキスト ボックス 67"/>
        <xdr:cNvSpPr txBox="1"/>
      </xdr:nvSpPr>
      <xdr:spPr>
        <a:xfrm>
          <a:off x="2717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44</xdr:row>
      <xdr:rowOff>73660</xdr:rowOff>
    </xdr:from>
    <xdr:ext cx="762000" cy="259080"/>
    <xdr:sp macro="" textlink="">
      <xdr:nvSpPr>
        <xdr:cNvPr id="69" name="テキスト ボックス 68"/>
        <xdr:cNvSpPr txBox="1"/>
      </xdr:nvSpPr>
      <xdr:spPr>
        <a:xfrm>
          <a:off x="182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44</xdr:row>
      <xdr:rowOff>73660</xdr:rowOff>
    </xdr:from>
    <xdr:ext cx="762000" cy="259080"/>
    <xdr:sp macro="" textlink="">
      <xdr:nvSpPr>
        <xdr:cNvPr id="70" name="テキスト ボックス 69"/>
        <xdr:cNvSpPr txBox="1"/>
      </xdr:nvSpPr>
      <xdr:spPr>
        <a:xfrm>
          <a:off x="93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37</xdr:row>
      <xdr:rowOff>135255</xdr:rowOff>
    </xdr:from>
    <xdr:to xmlns:xdr="http://schemas.openxmlformats.org/drawingml/2006/spreadsheetDrawing">
      <xdr:col>24</xdr:col>
      <xdr:colOff>114300</xdr:colOff>
      <xdr:row>38</xdr:row>
      <xdr:rowOff>65405</xdr:rowOff>
    </xdr:to>
    <xdr:sp macro="" textlink="">
      <xdr:nvSpPr>
        <xdr:cNvPr id="71" name="楕円 70"/>
        <xdr:cNvSpPr/>
      </xdr:nvSpPr>
      <xdr:spPr>
        <a:xfrm>
          <a:off x="4584700" y="647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37</xdr:row>
      <xdr:rowOff>113665</xdr:rowOff>
    </xdr:from>
    <xdr:ext cx="405130" cy="258445"/>
    <xdr:sp macro="" textlink="">
      <xdr:nvSpPr>
        <xdr:cNvPr id="72" name="【道路】&#10;有形固定資産減価償却率該当値テキスト"/>
        <xdr:cNvSpPr txBox="1"/>
      </xdr:nvSpPr>
      <xdr:spPr>
        <a:xfrm>
          <a:off x="4673600" y="645731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37</xdr:row>
      <xdr:rowOff>102870</xdr:rowOff>
    </xdr:from>
    <xdr:to xmlns:xdr="http://schemas.openxmlformats.org/drawingml/2006/spreadsheetDrawing">
      <xdr:col>20</xdr:col>
      <xdr:colOff>38100</xdr:colOff>
      <xdr:row>38</xdr:row>
      <xdr:rowOff>33020</xdr:rowOff>
    </xdr:to>
    <xdr:sp macro="" textlink="">
      <xdr:nvSpPr>
        <xdr:cNvPr id="73" name="楕円 72"/>
        <xdr:cNvSpPr/>
      </xdr:nvSpPr>
      <xdr:spPr>
        <a:xfrm>
          <a:off x="3746500" y="644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37</xdr:row>
      <xdr:rowOff>153670</xdr:rowOff>
    </xdr:from>
    <xdr:to xmlns:xdr="http://schemas.openxmlformats.org/drawingml/2006/spreadsheetDrawing">
      <xdr:col>24</xdr:col>
      <xdr:colOff>63500</xdr:colOff>
      <xdr:row>38</xdr:row>
      <xdr:rowOff>14605</xdr:rowOff>
    </xdr:to>
    <xdr:cxnSp macro="">
      <xdr:nvCxnSpPr>
        <xdr:cNvPr id="74" name="直線コネクタ 73"/>
        <xdr:cNvCxnSpPr/>
      </xdr:nvCxnSpPr>
      <xdr:spPr>
        <a:xfrm>
          <a:off x="3797300" y="6497320"/>
          <a:ext cx="8382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37</xdr:row>
      <xdr:rowOff>112395</xdr:rowOff>
    </xdr:from>
    <xdr:to xmlns:xdr="http://schemas.openxmlformats.org/drawingml/2006/spreadsheetDrawing">
      <xdr:col>15</xdr:col>
      <xdr:colOff>101600</xdr:colOff>
      <xdr:row>38</xdr:row>
      <xdr:rowOff>42545</xdr:rowOff>
    </xdr:to>
    <xdr:sp macro="" textlink="">
      <xdr:nvSpPr>
        <xdr:cNvPr id="75" name="楕円 74"/>
        <xdr:cNvSpPr/>
      </xdr:nvSpPr>
      <xdr:spPr>
        <a:xfrm>
          <a:off x="2857500" y="6456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37</xdr:row>
      <xdr:rowOff>153670</xdr:rowOff>
    </xdr:from>
    <xdr:to xmlns:xdr="http://schemas.openxmlformats.org/drawingml/2006/spreadsheetDrawing">
      <xdr:col>19</xdr:col>
      <xdr:colOff>177800</xdr:colOff>
      <xdr:row>37</xdr:row>
      <xdr:rowOff>163195</xdr:rowOff>
    </xdr:to>
    <xdr:cxnSp macro="">
      <xdr:nvCxnSpPr>
        <xdr:cNvPr id="76" name="直線コネクタ 75"/>
        <xdr:cNvCxnSpPr/>
      </xdr:nvCxnSpPr>
      <xdr:spPr>
        <a:xfrm flipV="1">
          <a:off x="2908300" y="6497320"/>
          <a:ext cx="8890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37</xdr:row>
      <xdr:rowOff>89535</xdr:rowOff>
    </xdr:from>
    <xdr:to xmlns:xdr="http://schemas.openxmlformats.org/drawingml/2006/spreadsheetDrawing">
      <xdr:col>10</xdr:col>
      <xdr:colOff>165100</xdr:colOff>
      <xdr:row>38</xdr:row>
      <xdr:rowOff>19685</xdr:rowOff>
    </xdr:to>
    <xdr:sp macro="" textlink="">
      <xdr:nvSpPr>
        <xdr:cNvPr id="77" name="楕円 76"/>
        <xdr:cNvSpPr/>
      </xdr:nvSpPr>
      <xdr:spPr>
        <a:xfrm>
          <a:off x="1968500" y="6433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37</xdr:row>
      <xdr:rowOff>140335</xdr:rowOff>
    </xdr:from>
    <xdr:to xmlns:xdr="http://schemas.openxmlformats.org/drawingml/2006/spreadsheetDrawing">
      <xdr:col>15</xdr:col>
      <xdr:colOff>50800</xdr:colOff>
      <xdr:row>37</xdr:row>
      <xdr:rowOff>163195</xdr:rowOff>
    </xdr:to>
    <xdr:cxnSp macro="">
      <xdr:nvCxnSpPr>
        <xdr:cNvPr id="78" name="直線コネクタ 77"/>
        <xdr:cNvCxnSpPr/>
      </xdr:nvCxnSpPr>
      <xdr:spPr>
        <a:xfrm>
          <a:off x="2019300" y="6483985"/>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37</xdr:row>
      <xdr:rowOff>22860</xdr:rowOff>
    </xdr:from>
    <xdr:to xmlns:xdr="http://schemas.openxmlformats.org/drawingml/2006/spreadsheetDrawing">
      <xdr:col>6</xdr:col>
      <xdr:colOff>38100</xdr:colOff>
      <xdr:row>37</xdr:row>
      <xdr:rowOff>124460</xdr:rowOff>
    </xdr:to>
    <xdr:sp macro="" textlink="">
      <xdr:nvSpPr>
        <xdr:cNvPr id="79" name="楕円 78"/>
        <xdr:cNvSpPr/>
      </xdr:nvSpPr>
      <xdr:spPr>
        <a:xfrm>
          <a:off x="1079500" y="6366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37</xdr:row>
      <xdr:rowOff>73660</xdr:rowOff>
    </xdr:from>
    <xdr:to xmlns:xdr="http://schemas.openxmlformats.org/drawingml/2006/spreadsheetDrawing">
      <xdr:col>10</xdr:col>
      <xdr:colOff>114300</xdr:colOff>
      <xdr:row>37</xdr:row>
      <xdr:rowOff>140335</xdr:rowOff>
    </xdr:to>
    <xdr:cxnSp macro="">
      <xdr:nvCxnSpPr>
        <xdr:cNvPr id="80" name="直線コネクタ 79"/>
        <xdr:cNvCxnSpPr/>
      </xdr:nvCxnSpPr>
      <xdr:spPr>
        <a:xfrm>
          <a:off x="1130300" y="6417310"/>
          <a:ext cx="88900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35</xdr:row>
      <xdr:rowOff>159385</xdr:rowOff>
    </xdr:from>
    <xdr:ext cx="405130" cy="258445"/>
    <xdr:sp macro="" textlink="">
      <xdr:nvSpPr>
        <xdr:cNvPr id="81" name="n_1aveValue【道路】&#10;有形固定資産減価償却率"/>
        <xdr:cNvSpPr txBox="1"/>
      </xdr:nvSpPr>
      <xdr:spPr>
        <a:xfrm>
          <a:off x="3582035" y="616013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35</xdr:row>
      <xdr:rowOff>136525</xdr:rowOff>
    </xdr:from>
    <xdr:ext cx="396875" cy="258445"/>
    <xdr:sp macro="" textlink="">
      <xdr:nvSpPr>
        <xdr:cNvPr id="82" name="n_2aveValue【道路】&#10;有形固定資産減価償却率"/>
        <xdr:cNvSpPr txBox="1"/>
      </xdr:nvSpPr>
      <xdr:spPr>
        <a:xfrm>
          <a:off x="2705735" y="6137275"/>
          <a:ext cx="3968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35</xdr:row>
      <xdr:rowOff>81915</xdr:rowOff>
    </xdr:from>
    <xdr:ext cx="396875" cy="259080"/>
    <xdr:sp macro="" textlink="">
      <xdr:nvSpPr>
        <xdr:cNvPr id="83" name="n_3aveValue【道路】&#10;有形固定資産減価償却率"/>
        <xdr:cNvSpPr txBox="1"/>
      </xdr:nvSpPr>
      <xdr:spPr>
        <a:xfrm>
          <a:off x="1816735" y="6082665"/>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34</xdr:row>
      <xdr:rowOff>60960</xdr:rowOff>
    </xdr:from>
    <xdr:ext cx="396875" cy="259080"/>
    <xdr:sp macro="" textlink="">
      <xdr:nvSpPr>
        <xdr:cNvPr id="84" name="n_4aveValue【道路】&#10;有形固定資産減価償却率"/>
        <xdr:cNvSpPr txBox="1"/>
      </xdr:nvSpPr>
      <xdr:spPr>
        <a:xfrm>
          <a:off x="927735" y="589026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38</xdr:row>
      <xdr:rowOff>24130</xdr:rowOff>
    </xdr:from>
    <xdr:ext cx="405130" cy="259080"/>
    <xdr:sp macro="" textlink="">
      <xdr:nvSpPr>
        <xdr:cNvPr id="85" name="n_1mainValue【道路】&#10;有形固定資産減価償却率"/>
        <xdr:cNvSpPr txBox="1"/>
      </xdr:nvSpPr>
      <xdr:spPr>
        <a:xfrm>
          <a:off x="3582035" y="65392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38</xdr:row>
      <xdr:rowOff>33655</xdr:rowOff>
    </xdr:from>
    <xdr:ext cx="396875" cy="258445"/>
    <xdr:sp macro="" textlink="">
      <xdr:nvSpPr>
        <xdr:cNvPr id="86" name="n_2mainValue【道路】&#10;有形固定資産減価償却率"/>
        <xdr:cNvSpPr txBox="1"/>
      </xdr:nvSpPr>
      <xdr:spPr>
        <a:xfrm>
          <a:off x="2705735" y="6548755"/>
          <a:ext cx="3968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38</xdr:row>
      <xdr:rowOff>10795</xdr:rowOff>
    </xdr:from>
    <xdr:ext cx="396875" cy="258445"/>
    <xdr:sp macro="" textlink="">
      <xdr:nvSpPr>
        <xdr:cNvPr id="87" name="n_3mainValue【道路】&#10;有形固定資産減価償却率"/>
        <xdr:cNvSpPr txBox="1"/>
      </xdr:nvSpPr>
      <xdr:spPr>
        <a:xfrm>
          <a:off x="1816735" y="6525895"/>
          <a:ext cx="3968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37</xdr:row>
      <xdr:rowOff>115570</xdr:rowOff>
    </xdr:from>
    <xdr:ext cx="396875" cy="259080"/>
    <xdr:sp macro="" textlink="">
      <xdr:nvSpPr>
        <xdr:cNvPr id="88" name="n_4mainValue【道路】&#10;有形固定資産減価償却率"/>
        <xdr:cNvSpPr txBox="1"/>
      </xdr:nvSpPr>
      <xdr:spPr>
        <a:xfrm>
          <a:off x="927735" y="645922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24</xdr:row>
      <xdr:rowOff>76200</xdr:rowOff>
    </xdr:from>
    <xdr:to xmlns:xdr="http://schemas.openxmlformats.org/drawingml/2006/spreadsheetDrawing">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一人当たり延長</a:t>
          </a:r>
        </a:p>
      </xdr:txBody>
    </xdr:sp>
    <xdr:clientData/>
  </xdr:twoCellAnchor>
  <xdr:twoCellAnchor>
    <xdr:from xmlns:xdr="http://schemas.openxmlformats.org/drawingml/2006/spreadsheetDrawing">
      <xdr:col>35</xdr:col>
      <xdr:colOff>63500</xdr:colOff>
      <xdr:row>28</xdr:row>
      <xdr:rowOff>50800</xdr:rowOff>
    </xdr:from>
    <xdr:to xmlns:xdr="http://schemas.openxmlformats.org/drawingml/2006/spreadsheetDrawing">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29</xdr:row>
      <xdr:rowOff>82550</xdr:rowOff>
    </xdr:from>
    <xdr:to xmlns:xdr="http://schemas.openxmlformats.org/drawingml/2006/spreadsheetDrawing">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28</xdr:row>
      <xdr:rowOff>50800</xdr:rowOff>
    </xdr:from>
    <xdr:to xmlns:xdr="http://schemas.openxmlformats.org/drawingml/2006/spreadsheetDrawing">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29</xdr:row>
      <xdr:rowOff>82550</xdr:rowOff>
    </xdr:from>
    <xdr:to xmlns:xdr="http://schemas.openxmlformats.org/drawingml/2006/spreadsheetDrawing">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28</xdr:row>
      <xdr:rowOff>50800</xdr:rowOff>
    </xdr:from>
    <xdr:to xmlns:xdr="http://schemas.openxmlformats.org/drawingml/2006/spreadsheetDrawing">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29</xdr:row>
      <xdr:rowOff>82550</xdr:rowOff>
    </xdr:from>
    <xdr:to xmlns:xdr="http://schemas.openxmlformats.org/drawingml/2006/spreadsheetDrawing">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8.375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30</xdr:row>
      <xdr:rowOff>0</xdr:rowOff>
    </xdr:from>
    <xdr:ext cx="335280" cy="225425"/>
    <xdr:sp macro="" textlink="">
      <xdr:nvSpPr>
        <xdr:cNvPr id="97" name="テキスト ボックス 96"/>
        <xdr:cNvSpPr txBox="1"/>
      </xdr:nvSpPr>
      <xdr:spPr>
        <a:xfrm>
          <a:off x="6565900" y="5143500"/>
          <a:ext cx="3352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ｍ</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44</xdr:row>
      <xdr:rowOff>76200</xdr:rowOff>
    </xdr:from>
    <xdr:to xmlns:xdr="http://schemas.openxmlformats.org/drawingml/2006/spreadsheetDrawing">
      <xdr:col>59</xdr:col>
      <xdr:colOff>50800</xdr:colOff>
      <xdr:row>44</xdr:row>
      <xdr:rowOff>76200</xdr:rowOff>
    </xdr:to>
    <xdr:cxnSp macro="">
      <xdr:nvCxnSpPr>
        <xdr:cNvPr id="98" name="直線コネクタ 97"/>
        <xdr:cNvCxnSpPr/>
      </xdr:nvCxnSpPr>
      <xdr:spPr>
        <a:xfrm>
          <a:off x="6604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42</xdr:row>
      <xdr:rowOff>38100</xdr:rowOff>
    </xdr:from>
    <xdr:to xmlns:xdr="http://schemas.openxmlformats.org/drawingml/2006/spreadsheetDrawing">
      <xdr:col>59</xdr:col>
      <xdr:colOff>50800</xdr:colOff>
      <xdr:row>42</xdr:row>
      <xdr:rowOff>38100</xdr:rowOff>
    </xdr:to>
    <xdr:cxnSp macro="">
      <xdr:nvCxnSpPr>
        <xdr:cNvPr id="99" name="直線コネクタ 98"/>
        <xdr:cNvCxnSpPr/>
      </xdr:nvCxnSpPr>
      <xdr:spPr>
        <a:xfrm>
          <a:off x="6604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41</xdr:row>
      <xdr:rowOff>67310</xdr:rowOff>
    </xdr:from>
    <xdr:ext cx="459105" cy="259080"/>
    <xdr:sp macro="" textlink="">
      <xdr:nvSpPr>
        <xdr:cNvPr id="100" name="テキスト ボックス 99"/>
        <xdr:cNvSpPr txBox="1"/>
      </xdr:nvSpPr>
      <xdr:spPr>
        <a:xfrm>
          <a:off x="6136640" y="70967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40</xdr:row>
      <xdr:rowOff>0</xdr:rowOff>
    </xdr:from>
    <xdr:to xmlns:xdr="http://schemas.openxmlformats.org/drawingml/2006/spreadsheetDrawing">
      <xdr:col>59</xdr:col>
      <xdr:colOff>50800</xdr:colOff>
      <xdr:row>40</xdr:row>
      <xdr:rowOff>0</xdr:rowOff>
    </xdr:to>
    <xdr:cxnSp macro="">
      <xdr:nvCxnSpPr>
        <xdr:cNvPr id="101" name="直線コネクタ 100"/>
        <xdr:cNvCxnSpPr/>
      </xdr:nvCxnSpPr>
      <xdr:spPr>
        <a:xfrm>
          <a:off x="6604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39</xdr:row>
      <xdr:rowOff>29210</xdr:rowOff>
    </xdr:from>
    <xdr:ext cx="531495" cy="251460"/>
    <xdr:sp macro="" textlink="">
      <xdr:nvSpPr>
        <xdr:cNvPr id="102" name="テキスト ボックス 101"/>
        <xdr:cNvSpPr txBox="1"/>
      </xdr:nvSpPr>
      <xdr:spPr>
        <a:xfrm>
          <a:off x="6072505" y="67157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133350</xdr:rowOff>
    </xdr:from>
    <xdr:to xmlns:xdr="http://schemas.openxmlformats.org/drawingml/2006/spreadsheetDrawing">
      <xdr:col>59</xdr:col>
      <xdr:colOff>50800</xdr:colOff>
      <xdr:row>37</xdr:row>
      <xdr:rowOff>133350</xdr:rowOff>
    </xdr:to>
    <xdr:cxnSp macro="">
      <xdr:nvCxnSpPr>
        <xdr:cNvPr id="103" name="直線コネクタ 102"/>
        <xdr:cNvCxnSpPr/>
      </xdr:nvCxnSpPr>
      <xdr:spPr>
        <a:xfrm>
          <a:off x="6604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36</xdr:row>
      <xdr:rowOff>162560</xdr:rowOff>
    </xdr:from>
    <xdr:ext cx="531495" cy="259080"/>
    <xdr:sp macro="" textlink="">
      <xdr:nvSpPr>
        <xdr:cNvPr id="104" name="テキスト ボックス 103"/>
        <xdr:cNvSpPr txBox="1"/>
      </xdr:nvSpPr>
      <xdr:spPr>
        <a:xfrm>
          <a:off x="6072505" y="633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35</xdr:row>
      <xdr:rowOff>95250</xdr:rowOff>
    </xdr:from>
    <xdr:to xmlns:xdr="http://schemas.openxmlformats.org/drawingml/2006/spreadsheetDrawing">
      <xdr:col>59</xdr:col>
      <xdr:colOff>50800</xdr:colOff>
      <xdr:row>35</xdr:row>
      <xdr:rowOff>95250</xdr:rowOff>
    </xdr:to>
    <xdr:cxnSp macro="">
      <xdr:nvCxnSpPr>
        <xdr:cNvPr id="105" name="直線コネクタ 104"/>
        <xdr:cNvCxnSpPr/>
      </xdr:nvCxnSpPr>
      <xdr:spPr>
        <a:xfrm>
          <a:off x="6604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34</xdr:row>
      <xdr:rowOff>124460</xdr:rowOff>
    </xdr:from>
    <xdr:ext cx="531495" cy="259080"/>
    <xdr:sp macro="" textlink="">
      <xdr:nvSpPr>
        <xdr:cNvPr id="106" name="テキスト ボックス 105"/>
        <xdr:cNvSpPr txBox="1"/>
      </xdr:nvSpPr>
      <xdr:spPr>
        <a:xfrm>
          <a:off x="6072505" y="595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57150</xdr:rowOff>
    </xdr:from>
    <xdr:to xmlns:xdr="http://schemas.openxmlformats.org/drawingml/2006/spreadsheetDrawing">
      <xdr:col>59</xdr:col>
      <xdr:colOff>50800</xdr:colOff>
      <xdr:row>33</xdr:row>
      <xdr:rowOff>57150</xdr:rowOff>
    </xdr:to>
    <xdr:cxnSp macro="">
      <xdr:nvCxnSpPr>
        <xdr:cNvPr id="107" name="直線コネクタ 106"/>
        <xdr:cNvCxnSpPr/>
      </xdr:nvCxnSpPr>
      <xdr:spPr>
        <a:xfrm>
          <a:off x="6604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32</xdr:row>
      <xdr:rowOff>86360</xdr:rowOff>
    </xdr:from>
    <xdr:ext cx="531495" cy="251460"/>
    <xdr:sp macro="" textlink="">
      <xdr:nvSpPr>
        <xdr:cNvPr id="108" name="テキスト ボックス 107"/>
        <xdr:cNvSpPr txBox="1"/>
      </xdr:nvSpPr>
      <xdr:spPr>
        <a:xfrm>
          <a:off x="6072505" y="55727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50800</xdr:colOff>
      <xdr:row>31</xdr:row>
      <xdr:rowOff>19050</xdr:rowOff>
    </xdr:to>
    <xdr:cxnSp macro="">
      <xdr:nvCxnSpPr>
        <xdr:cNvPr id="109" name="直線コネクタ 108"/>
        <xdr:cNvCxnSpPr/>
      </xdr:nvCxnSpPr>
      <xdr:spPr>
        <a:xfrm>
          <a:off x="6604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30</xdr:row>
      <xdr:rowOff>48260</xdr:rowOff>
    </xdr:from>
    <xdr:ext cx="587375" cy="259080"/>
    <xdr:sp macro="" textlink="">
      <xdr:nvSpPr>
        <xdr:cNvPr id="110" name="テキスト ボックス 109"/>
        <xdr:cNvSpPr txBox="1"/>
      </xdr:nvSpPr>
      <xdr:spPr>
        <a:xfrm>
          <a:off x="6008370" y="5191760"/>
          <a:ext cx="587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33</xdr:row>
      <xdr:rowOff>103505</xdr:rowOff>
    </xdr:from>
    <xdr:to xmlns:xdr="http://schemas.openxmlformats.org/drawingml/2006/spreadsheetDrawing">
      <xdr:col>54</xdr:col>
      <xdr:colOff>189865</xdr:colOff>
      <xdr:row>41</xdr:row>
      <xdr:rowOff>102235</xdr:rowOff>
    </xdr:to>
    <xdr:cxnSp macro="">
      <xdr:nvCxnSpPr>
        <xdr:cNvPr id="112" name="直線コネクタ 111"/>
        <xdr:cNvCxnSpPr/>
      </xdr:nvCxnSpPr>
      <xdr:spPr>
        <a:xfrm flipV="1">
          <a:off x="10476865" y="5761355"/>
          <a:ext cx="0" cy="13703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41</xdr:row>
      <xdr:rowOff>106045</xdr:rowOff>
    </xdr:from>
    <xdr:ext cx="469900" cy="259080"/>
    <xdr:sp macro="" textlink="">
      <xdr:nvSpPr>
        <xdr:cNvPr id="113" name="【道路】&#10;一人当たり延長最小値テキスト"/>
        <xdr:cNvSpPr txBox="1"/>
      </xdr:nvSpPr>
      <xdr:spPr>
        <a:xfrm>
          <a:off x="10515600" y="71354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5.623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41</xdr:row>
      <xdr:rowOff>102235</xdr:rowOff>
    </xdr:from>
    <xdr:to xmlns:xdr="http://schemas.openxmlformats.org/drawingml/2006/spreadsheetDrawing">
      <xdr:col>55</xdr:col>
      <xdr:colOff>88900</xdr:colOff>
      <xdr:row>41</xdr:row>
      <xdr:rowOff>102235</xdr:rowOff>
    </xdr:to>
    <xdr:cxnSp macro="">
      <xdr:nvCxnSpPr>
        <xdr:cNvPr id="114" name="直線コネクタ 113"/>
        <xdr:cNvCxnSpPr/>
      </xdr:nvCxnSpPr>
      <xdr:spPr>
        <a:xfrm>
          <a:off x="10388600" y="71316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32</xdr:row>
      <xdr:rowOff>50165</xdr:rowOff>
    </xdr:from>
    <xdr:ext cx="534670" cy="259080"/>
    <xdr:sp macro="" textlink="">
      <xdr:nvSpPr>
        <xdr:cNvPr id="115" name="【道路】&#10;一人当たり延長最大値テキスト"/>
        <xdr:cNvSpPr txBox="1"/>
      </xdr:nvSpPr>
      <xdr:spPr>
        <a:xfrm>
          <a:off x="10515600" y="553656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77.564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33</xdr:row>
      <xdr:rowOff>103505</xdr:rowOff>
    </xdr:from>
    <xdr:to xmlns:xdr="http://schemas.openxmlformats.org/drawingml/2006/spreadsheetDrawing">
      <xdr:col>55</xdr:col>
      <xdr:colOff>88900</xdr:colOff>
      <xdr:row>33</xdr:row>
      <xdr:rowOff>103505</xdr:rowOff>
    </xdr:to>
    <xdr:cxnSp macro="">
      <xdr:nvCxnSpPr>
        <xdr:cNvPr id="116" name="直線コネクタ 115"/>
        <xdr:cNvCxnSpPr/>
      </xdr:nvCxnSpPr>
      <xdr:spPr>
        <a:xfrm>
          <a:off x="10388600" y="57613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38</xdr:row>
      <xdr:rowOff>121285</xdr:rowOff>
    </xdr:from>
    <xdr:ext cx="534670" cy="250825"/>
    <xdr:sp macro="" textlink="">
      <xdr:nvSpPr>
        <xdr:cNvPr id="117" name="【道路】&#10;一人当たり延長平均値テキスト"/>
        <xdr:cNvSpPr txBox="1"/>
      </xdr:nvSpPr>
      <xdr:spPr>
        <a:xfrm>
          <a:off x="10515600" y="6636385"/>
          <a:ext cx="53467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27.847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143510</xdr:rowOff>
    </xdr:from>
    <xdr:to xmlns:xdr="http://schemas.openxmlformats.org/drawingml/2006/spreadsheetDrawing">
      <xdr:col>55</xdr:col>
      <xdr:colOff>50800</xdr:colOff>
      <xdr:row>39</xdr:row>
      <xdr:rowOff>73025</xdr:rowOff>
    </xdr:to>
    <xdr:sp macro="" textlink="">
      <xdr:nvSpPr>
        <xdr:cNvPr id="118" name="フローチャート: 判断 117"/>
        <xdr:cNvSpPr/>
      </xdr:nvSpPr>
      <xdr:spPr>
        <a:xfrm>
          <a:off x="10426700" y="66586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38</xdr:row>
      <xdr:rowOff>156210</xdr:rowOff>
    </xdr:from>
    <xdr:to xmlns:xdr="http://schemas.openxmlformats.org/drawingml/2006/spreadsheetDrawing">
      <xdr:col>50</xdr:col>
      <xdr:colOff>165100</xdr:colOff>
      <xdr:row>39</xdr:row>
      <xdr:rowOff>86360</xdr:rowOff>
    </xdr:to>
    <xdr:sp macro="" textlink="">
      <xdr:nvSpPr>
        <xdr:cNvPr id="119" name="フローチャート: 判断 118"/>
        <xdr:cNvSpPr/>
      </xdr:nvSpPr>
      <xdr:spPr>
        <a:xfrm>
          <a:off x="9588500" y="6671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38</xdr:row>
      <xdr:rowOff>155575</xdr:rowOff>
    </xdr:from>
    <xdr:to xmlns:xdr="http://schemas.openxmlformats.org/drawingml/2006/spreadsheetDrawing">
      <xdr:col>46</xdr:col>
      <xdr:colOff>38100</xdr:colOff>
      <xdr:row>39</xdr:row>
      <xdr:rowOff>86360</xdr:rowOff>
    </xdr:to>
    <xdr:sp macro="" textlink="">
      <xdr:nvSpPr>
        <xdr:cNvPr id="120" name="フローチャート: 判断 119"/>
        <xdr:cNvSpPr/>
      </xdr:nvSpPr>
      <xdr:spPr>
        <a:xfrm>
          <a:off x="8699500" y="66706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39</xdr:row>
      <xdr:rowOff>35560</xdr:rowOff>
    </xdr:from>
    <xdr:to xmlns:xdr="http://schemas.openxmlformats.org/drawingml/2006/spreadsheetDrawing">
      <xdr:col>41</xdr:col>
      <xdr:colOff>101600</xdr:colOff>
      <xdr:row>39</xdr:row>
      <xdr:rowOff>137160</xdr:rowOff>
    </xdr:to>
    <xdr:sp macro="" textlink="">
      <xdr:nvSpPr>
        <xdr:cNvPr id="121" name="フローチャート: 判断 120"/>
        <xdr:cNvSpPr/>
      </xdr:nvSpPr>
      <xdr:spPr>
        <a:xfrm>
          <a:off x="7810500" y="672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36</xdr:row>
      <xdr:rowOff>112395</xdr:rowOff>
    </xdr:from>
    <xdr:to xmlns:xdr="http://schemas.openxmlformats.org/drawingml/2006/spreadsheetDrawing">
      <xdr:col>36</xdr:col>
      <xdr:colOff>165100</xdr:colOff>
      <xdr:row>37</xdr:row>
      <xdr:rowOff>42545</xdr:rowOff>
    </xdr:to>
    <xdr:sp macro="" textlink="">
      <xdr:nvSpPr>
        <xdr:cNvPr id="122" name="フローチャート: 判断 121"/>
        <xdr:cNvSpPr/>
      </xdr:nvSpPr>
      <xdr:spPr>
        <a:xfrm>
          <a:off x="6921500" y="6284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44</xdr:row>
      <xdr:rowOff>73660</xdr:rowOff>
    </xdr:from>
    <xdr:ext cx="762000" cy="259080"/>
    <xdr:sp macro="" textlink="">
      <xdr:nvSpPr>
        <xdr:cNvPr id="123" name="テキスト ボックス 122"/>
        <xdr:cNvSpPr txBox="1"/>
      </xdr:nvSpPr>
      <xdr:spPr>
        <a:xfrm>
          <a:off x="10287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44</xdr:row>
      <xdr:rowOff>73660</xdr:rowOff>
    </xdr:from>
    <xdr:ext cx="762000" cy="259080"/>
    <xdr:sp macro="" textlink="">
      <xdr:nvSpPr>
        <xdr:cNvPr id="124" name="テキスト ボックス 123"/>
        <xdr:cNvSpPr txBox="1"/>
      </xdr:nvSpPr>
      <xdr:spPr>
        <a:xfrm>
          <a:off x="944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44</xdr:row>
      <xdr:rowOff>73660</xdr:rowOff>
    </xdr:from>
    <xdr:ext cx="762000" cy="259080"/>
    <xdr:sp macro="" textlink="">
      <xdr:nvSpPr>
        <xdr:cNvPr id="125" name="テキスト ボックス 124"/>
        <xdr:cNvSpPr txBox="1"/>
      </xdr:nvSpPr>
      <xdr:spPr>
        <a:xfrm>
          <a:off x="855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44</xdr:row>
      <xdr:rowOff>73660</xdr:rowOff>
    </xdr:from>
    <xdr:ext cx="762000" cy="259080"/>
    <xdr:sp macro="" textlink="">
      <xdr:nvSpPr>
        <xdr:cNvPr id="126" name="テキスト ボックス 125"/>
        <xdr:cNvSpPr txBox="1"/>
      </xdr:nvSpPr>
      <xdr:spPr>
        <a:xfrm>
          <a:off x="767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44</xdr:row>
      <xdr:rowOff>73660</xdr:rowOff>
    </xdr:from>
    <xdr:ext cx="762000" cy="259080"/>
    <xdr:sp macro="" textlink="">
      <xdr:nvSpPr>
        <xdr:cNvPr id="127" name="テキスト ボックス 126"/>
        <xdr:cNvSpPr txBox="1"/>
      </xdr:nvSpPr>
      <xdr:spPr>
        <a:xfrm>
          <a:off x="678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36</xdr:row>
      <xdr:rowOff>146685</xdr:rowOff>
    </xdr:from>
    <xdr:to xmlns:xdr="http://schemas.openxmlformats.org/drawingml/2006/spreadsheetDrawing">
      <xdr:col>55</xdr:col>
      <xdr:colOff>50800</xdr:colOff>
      <xdr:row>37</xdr:row>
      <xdr:rowOff>76835</xdr:rowOff>
    </xdr:to>
    <xdr:sp macro="" textlink="">
      <xdr:nvSpPr>
        <xdr:cNvPr id="128" name="楕円 127"/>
        <xdr:cNvSpPr/>
      </xdr:nvSpPr>
      <xdr:spPr>
        <a:xfrm>
          <a:off x="10426700" y="631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35</xdr:row>
      <xdr:rowOff>170180</xdr:rowOff>
    </xdr:from>
    <xdr:ext cx="534670" cy="259080"/>
    <xdr:sp macro="" textlink="">
      <xdr:nvSpPr>
        <xdr:cNvPr id="129" name="【道路】&#10;一人当たり延長該当値テキスト"/>
        <xdr:cNvSpPr txBox="1"/>
      </xdr:nvSpPr>
      <xdr:spPr>
        <a:xfrm>
          <a:off x="10515600" y="61709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45.617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36</xdr:row>
      <xdr:rowOff>158750</xdr:rowOff>
    </xdr:from>
    <xdr:to xmlns:xdr="http://schemas.openxmlformats.org/drawingml/2006/spreadsheetDrawing">
      <xdr:col>50</xdr:col>
      <xdr:colOff>165100</xdr:colOff>
      <xdr:row>37</xdr:row>
      <xdr:rowOff>88900</xdr:rowOff>
    </xdr:to>
    <xdr:sp macro="" textlink="">
      <xdr:nvSpPr>
        <xdr:cNvPr id="130" name="楕円 129"/>
        <xdr:cNvSpPr/>
      </xdr:nvSpPr>
      <xdr:spPr>
        <a:xfrm>
          <a:off x="95885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37</xdr:row>
      <xdr:rowOff>26035</xdr:rowOff>
    </xdr:from>
    <xdr:to xmlns:xdr="http://schemas.openxmlformats.org/drawingml/2006/spreadsheetDrawing">
      <xdr:col>55</xdr:col>
      <xdr:colOff>0</xdr:colOff>
      <xdr:row>37</xdr:row>
      <xdr:rowOff>38100</xdr:rowOff>
    </xdr:to>
    <xdr:cxnSp macro="">
      <xdr:nvCxnSpPr>
        <xdr:cNvPr id="131" name="直線コネクタ 130"/>
        <xdr:cNvCxnSpPr/>
      </xdr:nvCxnSpPr>
      <xdr:spPr>
        <a:xfrm flipV="1">
          <a:off x="9639300" y="6369685"/>
          <a:ext cx="8382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36</xdr:row>
      <xdr:rowOff>170180</xdr:rowOff>
    </xdr:from>
    <xdr:to xmlns:xdr="http://schemas.openxmlformats.org/drawingml/2006/spreadsheetDrawing">
      <xdr:col>46</xdr:col>
      <xdr:colOff>38100</xdr:colOff>
      <xdr:row>37</xdr:row>
      <xdr:rowOff>100330</xdr:rowOff>
    </xdr:to>
    <xdr:sp macro="" textlink="">
      <xdr:nvSpPr>
        <xdr:cNvPr id="132" name="楕円 131"/>
        <xdr:cNvSpPr/>
      </xdr:nvSpPr>
      <xdr:spPr>
        <a:xfrm>
          <a:off x="8699500" y="634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37</xdr:row>
      <xdr:rowOff>38100</xdr:rowOff>
    </xdr:from>
    <xdr:to xmlns:xdr="http://schemas.openxmlformats.org/drawingml/2006/spreadsheetDrawing">
      <xdr:col>50</xdr:col>
      <xdr:colOff>114300</xdr:colOff>
      <xdr:row>37</xdr:row>
      <xdr:rowOff>49530</xdr:rowOff>
    </xdr:to>
    <xdr:cxnSp macro="">
      <xdr:nvCxnSpPr>
        <xdr:cNvPr id="133" name="直線コネクタ 132"/>
        <xdr:cNvCxnSpPr/>
      </xdr:nvCxnSpPr>
      <xdr:spPr>
        <a:xfrm flipV="1">
          <a:off x="8750300" y="638175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37</xdr:row>
      <xdr:rowOff>8890</xdr:rowOff>
    </xdr:from>
    <xdr:to xmlns:xdr="http://schemas.openxmlformats.org/drawingml/2006/spreadsheetDrawing">
      <xdr:col>41</xdr:col>
      <xdr:colOff>101600</xdr:colOff>
      <xdr:row>37</xdr:row>
      <xdr:rowOff>110490</xdr:rowOff>
    </xdr:to>
    <xdr:sp macro="" textlink="">
      <xdr:nvSpPr>
        <xdr:cNvPr id="134" name="楕円 133"/>
        <xdr:cNvSpPr/>
      </xdr:nvSpPr>
      <xdr:spPr>
        <a:xfrm>
          <a:off x="7810500" y="635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37</xdr:row>
      <xdr:rowOff>49530</xdr:rowOff>
    </xdr:from>
    <xdr:to xmlns:xdr="http://schemas.openxmlformats.org/drawingml/2006/spreadsheetDrawing">
      <xdr:col>45</xdr:col>
      <xdr:colOff>177800</xdr:colOff>
      <xdr:row>37</xdr:row>
      <xdr:rowOff>59690</xdr:rowOff>
    </xdr:to>
    <xdr:cxnSp macro="">
      <xdr:nvCxnSpPr>
        <xdr:cNvPr id="135" name="直線コネクタ 134"/>
        <xdr:cNvCxnSpPr/>
      </xdr:nvCxnSpPr>
      <xdr:spPr>
        <a:xfrm flipV="1">
          <a:off x="7861300" y="6393180"/>
          <a:ext cx="8890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37</xdr:row>
      <xdr:rowOff>22860</xdr:rowOff>
    </xdr:from>
    <xdr:to xmlns:xdr="http://schemas.openxmlformats.org/drawingml/2006/spreadsheetDrawing">
      <xdr:col>36</xdr:col>
      <xdr:colOff>165100</xdr:colOff>
      <xdr:row>37</xdr:row>
      <xdr:rowOff>124460</xdr:rowOff>
    </xdr:to>
    <xdr:sp macro="" textlink="">
      <xdr:nvSpPr>
        <xdr:cNvPr id="136" name="楕円 135"/>
        <xdr:cNvSpPr/>
      </xdr:nvSpPr>
      <xdr:spPr>
        <a:xfrm>
          <a:off x="6921500" y="6366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37</xdr:row>
      <xdr:rowOff>59690</xdr:rowOff>
    </xdr:from>
    <xdr:to xmlns:xdr="http://schemas.openxmlformats.org/drawingml/2006/spreadsheetDrawing">
      <xdr:col>41</xdr:col>
      <xdr:colOff>50800</xdr:colOff>
      <xdr:row>37</xdr:row>
      <xdr:rowOff>73660</xdr:rowOff>
    </xdr:to>
    <xdr:cxnSp macro="">
      <xdr:nvCxnSpPr>
        <xdr:cNvPr id="137" name="直線コネクタ 136"/>
        <xdr:cNvCxnSpPr/>
      </xdr:nvCxnSpPr>
      <xdr:spPr>
        <a:xfrm flipV="1">
          <a:off x="6972300" y="640334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24765</xdr:colOff>
      <xdr:row>39</xdr:row>
      <xdr:rowOff>77470</xdr:rowOff>
    </xdr:from>
    <xdr:ext cx="534670" cy="250825"/>
    <xdr:sp macro="" textlink="">
      <xdr:nvSpPr>
        <xdr:cNvPr id="138" name="n_1aveValue【道路】&#10;一人当たり延長"/>
        <xdr:cNvSpPr txBox="1"/>
      </xdr:nvSpPr>
      <xdr:spPr>
        <a:xfrm>
          <a:off x="9359265" y="6764020"/>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27.136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100965</xdr:colOff>
      <xdr:row>39</xdr:row>
      <xdr:rowOff>76835</xdr:rowOff>
    </xdr:from>
    <xdr:ext cx="526415" cy="250825"/>
    <xdr:sp macro="" textlink="">
      <xdr:nvSpPr>
        <xdr:cNvPr id="139" name="n_2aveValue【道路】&#10;一人当たり延長"/>
        <xdr:cNvSpPr txBox="1"/>
      </xdr:nvSpPr>
      <xdr:spPr>
        <a:xfrm>
          <a:off x="8482965" y="6763385"/>
          <a:ext cx="5264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27.158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39</xdr:col>
      <xdr:colOff>164465</xdr:colOff>
      <xdr:row>39</xdr:row>
      <xdr:rowOff>128270</xdr:rowOff>
    </xdr:from>
    <xdr:ext cx="526415" cy="259080"/>
    <xdr:sp macro="" textlink="">
      <xdr:nvSpPr>
        <xdr:cNvPr id="140" name="n_3aveValue【道路】&#10;一人当たり延長"/>
        <xdr:cNvSpPr txBox="1"/>
      </xdr:nvSpPr>
      <xdr:spPr>
        <a:xfrm>
          <a:off x="7593965" y="6814820"/>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24.467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37465</xdr:colOff>
      <xdr:row>35</xdr:row>
      <xdr:rowOff>59055</xdr:rowOff>
    </xdr:from>
    <xdr:ext cx="526415" cy="259080"/>
    <xdr:sp macro="" textlink="">
      <xdr:nvSpPr>
        <xdr:cNvPr id="141" name="n_4aveValue【道路】&#10;一人当たり延長"/>
        <xdr:cNvSpPr txBox="1"/>
      </xdr:nvSpPr>
      <xdr:spPr>
        <a:xfrm>
          <a:off x="6704965" y="6059805"/>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47.439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24765</xdr:colOff>
      <xdr:row>35</xdr:row>
      <xdr:rowOff>105410</xdr:rowOff>
    </xdr:from>
    <xdr:ext cx="534670" cy="259080"/>
    <xdr:sp macro="" textlink="">
      <xdr:nvSpPr>
        <xdr:cNvPr id="142" name="n_1mainValue【道路】&#10;一人当たり延長"/>
        <xdr:cNvSpPr txBox="1"/>
      </xdr:nvSpPr>
      <xdr:spPr>
        <a:xfrm>
          <a:off x="9359265" y="61061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44.998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100965</xdr:colOff>
      <xdr:row>35</xdr:row>
      <xdr:rowOff>116840</xdr:rowOff>
    </xdr:from>
    <xdr:ext cx="526415" cy="259080"/>
    <xdr:sp macro="" textlink="">
      <xdr:nvSpPr>
        <xdr:cNvPr id="143" name="n_2mainValue【道路】&#10;一人当たり延長"/>
        <xdr:cNvSpPr txBox="1"/>
      </xdr:nvSpPr>
      <xdr:spPr>
        <a:xfrm>
          <a:off x="8482965" y="6117590"/>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44.409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39</xdr:col>
      <xdr:colOff>164465</xdr:colOff>
      <xdr:row>35</xdr:row>
      <xdr:rowOff>127000</xdr:rowOff>
    </xdr:from>
    <xdr:ext cx="526415" cy="259080"/>
    <xdr:sp macro="" textlink="">
      <xdr:nvSpPr>
        <xdr:cNvPr id="144" name="n_3mainValue【道路】&#10;一人当たり延長"/>
        <xdr:cNvSpPr txBox="1"/>
      </xdr:nvSpPr>
      <xdr:spPr>
        <a:xfrm>
          <a:off x="7593965" y="6127750"/>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43.872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37465</xdr:colOff>
      <xdr:row>37</xdr:row>
      <xdr:rowOff>115570</xdr:rowOff>
    </xdr:from>
    <xdr:ext cx="526415" cy="259080"/>
    <xdr:sp macro="" textlink="">
      <xdr:nvSpPr>
        <xdr:cNvPr id="145" name="n_4mainValue【道路】&#10;一人当たり延長"/>
        <xdr:cNvSpPr txBox="1"/>
      </xdr:nvSpPr>
      <xdr:spPr>
        <a:xfrm>
          <a:off x="6704965" y="6459220"/>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43.138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46</xdr:row>
      <xdr:rowOff>114300</xdr:rowOff>
    </xdr:from>
    <xdr:to xmlns:xdr="http://schemas.openxmlformats.org/drawingml/2006/spreadsheetDrawing">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50</xdr:row>
      <xdr:rowOff>88900</xdr:rowOff>
    </xdr:from>
    <xdr:to xmlns:xdr="http://schemas.openxmlformats.org/drawingml/2006/spreadsheetDrawing">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51</xdr:row>
      <xdr:rowOff>120650</xdr:rowOff>
    </xdr:from>
    <xdr:to xmlns:xdr="http://schemas.openxmlformats.org/drawingml/2006/spreadsheetDrawing">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50</xdr:row>
      <xdr:rowOff>88900</xdr:rowOff>
    </xdr:from>
    <xdr:to xmlns:xdr="http://schemas.openxmlformats.org/drawingml/2006/spreadsheetDrawing">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51</xdr:row>
      <xdr:rowOff>120650</xdr:rowOff>
    </xdr:from>
    <xdr:to xmlns:xdr="http://schemas.openxmlformats.org/drawingml/2006/spreadsheetDrawing">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50</xdr:row>
      <xdr:rowOff>88900</xdr:rowOff>
    </xdr:from>
    <xdr:to xmlns:xdr="http://schemas.openxmlformats.org/drawingml/2006/spreadsheetDrawing">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51</xdr:row>
      <xdr:rowOff>120650</xdr:rowOff>
    </xdr:from>
    <xdr:to xmlns:xdr="http://schemas.openxmlformats.org/drawingml/2006/spreadsheetDrawing">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52</xdr:row>
      <xdr:rowOff>38100</xdr:rowOff>
    </xdr:from>
    <xdr:ext cx="290195" cy="225425"/>
    <xdr:sp macro="" textlink="">
      <xdr:nvSpPr>
        <xdr:cNvPr id="154" name="テキスト ボックス 153"/>
        <xdr:cNvSpPr txBox="1"/>
      </xdr:nvSpPr>
      <xdr:spPr>
        <a:xfrm>
          <a:off x="723900" y="8953500"/>
          <a:ext cx="2901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66</xdr:row>
      <xdr:rowOff>114300</xdr:rowOff>
    </xdr:from>
    <xdr:to xmlns:xdr="http://schemas.openxmlformats.org/drawingml/2006/spreadsheetDrawing">
      <xdr:col>28</xdr:col>
      <xdr:colOff>114300</xdr:colOff>
      <xdr:row>66</xdr:row>
      <xdr:rowOff>114300</xdr:rowOff>
    </xdr:to>
    <xdr:cxnSp macro="">
      <xdr:nvCxnSpPr>
        <xdr:cNvPr id="155" name="直線コネクタ 154"/>
        <xdr:cNvCxnSpPr/>
      </xdr:nvCxnSpPr>
      <xdr:spPr>
        <a:xfrm>
          <a:off x="762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65</xdr:row>
      <xdr:rowOff>143510</xdr:rowOff>
    </xdr:from>
    <xdr:ext cx="459105" cy="251460"/>
    <xdr:sp macro="" textlink="">
      <xdr:nvSpPr>
        <xdr:cNvPr id="156" name="テキスト ボックス 155"/>
        <xdr:cNvSpPr txBox="1"/>
      </xdr:nvSpPr>
      <xdr:spPr>
        <a:xfrm>
          <a:off x="294640" y="11287760"/>
          <a:ext cx="4591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64</xdr:row>
      <xdr:rowOff>130810</xdr:rowOff>
    </xdr:from>
    <xdr:to xmlns:xdr="http://schemas.openxmlformats.org/drawingml/2006/spreadsheetDrawing">
      <xdr:col>28</xdr:col>
      <xdr:colOff>114300</xdr:colOff>
      <xdr:row>64</xdr:row>
      <xdr:rowOff>130810</xdr:rowOff>
    </xdr:to>
    <xdr:cxnSp macro="">
      <xdr:nvCxnSpPr>
        <xdr:cNvPr id="157" name="直線コネクタ 156"/>
        <xdr:cNvCxnSpPr/>
      </xdr:nvCxnSpPr>
      <xdr:spPr>
        <a:xfrm>
          <a:off x="762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63</xdr:row>
      <xdr:rowOff>160020</xdr:rowOff>
    </xdr:from>
    <xdr:ext cx="459105" cy="259080"/>
    <xdr:sp macro="" textlink="">
      <xdr:nvSpPr>
        <xdr:cNvPr id="158" name="テキスト ボックス 157"/>
        <xdr:cNvSpPr txBox="1"/>
      </xdr:nvSpPr>
      <xdr:spPr>
        <a:xfrm>
          <a:off x="294640" y="1096137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62</xdr:row>
      <xdr:rowOff>146685</xdr:rowOff>
    </xdr:from>
    <xdr:to xmlns:xdr="http://schemas.openxmlformats.org/drawingml/2006/spreadsheetDrawing">
      <xdr:col>28</xdr:col>
      <xdr:colOff>114300</xdr:colOff>
      <xdr:row>62</xdr:row>
      <xdr:rowOff>146685</xdr:rowOff>
    </xdr:to>
    <xdr:cxnSp macro="">
      <xdr:nvCxnSpPr>
        <xdr:cNvPr id="159" name="直線コネクタ 158"/>
        <xdr:cNvCxnSpPr/>
      </xdr:nvCxnSpPr>
      <xdr:spPr>
        <a:xfrm>
          <a:off x="762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62</xdr:row>
      <xdr:rowOff>4445</xdr:rowOff>
    </xdr:from>
    <xdr:ext cx="403225" cy="259080"/>
    <xdr:sp macro="" textlink="">
      <xdr:nvSpPr>
        <xdr:cNvPr id="160" name="テキスト ボックス 159"/>
        <xdr:cNvSpPr txBox="1"/>
      </xdr:nvSpPr>
      <xdr:spPr>
        <a:xfrm>
          <a:off x="358775" y="1063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60</xdr:row>
      <xdr:rowOff>163195</xdr:rowOff>
    </xdr:from>
    <xdr:to xmlns:xdr="http://schemas.openxmlformats.org/drawingml/2006/spreadsheetDrawing">
      <xdr:col>28</xdr:col>
      <xdr:colOff>114300</xdr:colOff>
      <xdr:row>60</xdr:row>
      <xdr:rowOff>163195</xdr:rowOff>
    </xdr:to>
    <xdr:cxnSp macro="">
      <xdr:nvCxnSpPr>
        <xdr:cNvPr id="161" name="直線コネクタ 160"/>
        <xdr:cNvCxnSpPr/>
      </xdr:nvCxnSpPr>
      <xdr:spPr>
        <a:xfrm>
          <a:off x="762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60</xdr:row>
      <xdr:rowOff>20955</xdr:rowOff>
    </xdr:from>
    <xdr:ext cx="403225" cy="250825"/>
    <xdr:sp macro="" textlink="">
      <xdr:nvSpPr>
        <xdr:cNvPr id="162" name="テキスト ボックス 161"/>
        <xdr:cNvSpPr txBox="1"/>
      </xdr:nvSpPr>
      <xdr:spPr>
        <a:xfrm>
          <a:off x="358775" y="10307955"/>
          <a:ext cx="4032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59</xdr:row>
      <xdr:rowOff>8255</xdr:rowOff>
    </xdr:from>
    <xdr:to xmlns:xdr="http://schemas.openxmlformats.org/drawingml/2006/spreadsheetDrawing">
      <xdr:col>28</xdr:col>
      <xdr:colOff>114300</xdr:colOff>
      <xdr:row>59</xdr:row>
      <xdr:rowOff>8255</xdr:rowOff>
    </xdr:to>
    <xdr:cxnSp macro="">
      <xdr:nvCxnSpPr>
        <xdr:cNvPr id="163" name="直線コネクタ 162"/>
        <xdr:cNvCxnSpPr/>
      </xdr:nvCxnSpPr>
      <xdr:spPr>
        <a:xfrm>
          <a:off x="762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58</xdr:row>
      <xdr:rowOff>37465</xdr:rowOff>
    </xdr:from>
    <xdr:ext cx="403225" cy="259080"/>
    <xdr:sp macro="" textlink="">
      <xdr:nvSpPr>
        <xdr:cNvPr id="164" name="テキスト ボックス 163"/>
        <xdr:cNvSpPr txBox="1"/>
      </xdr:nvSpPr>
      <xdr:spPr>
        <a:xfrm>
          <a:off x="358775" y="99815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24765</xdr:rowOff>
    </xdr:from>
    <xdr:to xmlns:xdr="http://schemas.openxmlformats.org/drawingml/2006/spreadsheetDrawing">
      <xdr:col>28</xdr:col>
      <xdr:colOff>114300</xdr:colOff>
      <xdr:row>57</xdr:row>
      <xdr:rowOff>24765</xdr:rowOff>
    </xdr:to>
    <xdr:cxnSp macro="">
      <xdr:nvCxnSpPr>
        <xdr:cNvPr id="165" name="直線コネクタ 164"/>
        <xdr:cNvCxnSpPr/>
      </xdr:nvCxnSpPr>
      <xdr:spPr>
        <a:xfrm>
          <a:off x="762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56</xdr:row>
      <xdr:rowOff>53975</xdr:rowOff>
    </xdr:from>
    <xdr:ext cx="403225" cy="250825"/>
    <xdr:sp macro="" textlink="">
      <xdr:nvSpPr>
        <xdr:cNvPr id="166" name="テキスト ボックス 165"/>
        <xdr:cNvSpPr txBox="1"/>
      </xdr:nvSpPr>
      <xdr:spPr>
        <a:xfrm>
          <a:off x="358775" y="9655175"/>
          <a:ext cx="4032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55</xdr:row>
      <xdr:rowOff>40640</xdr:rowOff>
    </xdr:from>
    <xdr:to xmlns:xdr="http://schemas.openxmlformats.org/drawingml/2006/spreadsheetDrawing">
      <xdr:col>28</xdr:col>
      <xdr:colOff>114300</xdr:colOff>
      <xdr:row>55</xdr:row>
      <xdr:rowOff>40640</xdr:rowOff>
    </xdr:to>
    <xdr:cxnSp macro="">
      <xdr:nvCxnSpPr>
        <xdr:cNvPr id="167" name="直線コネクタ 166"/>
        <xdr:cNvCxnSpPr/>
      </xdr:nvCxnSpPr>
      <xdr:spPr>
        <a:xfrm>
          <a:off x="762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54</xdr:row>
      <xdr:rowOff>69850</xdr:rowOff>
    </xdr:from>
    <xdr:ext cx="330835" cy="259080"/>
    <xdr:sp macro="" textlink="">
      <xdr:nvSpPr>
        <xdr:cNvPr id="168" name="テキスト ボックス 167"/>
        <xdr:cNvSpPr txBox="1"/>
      </xdr:nvSpPr>
      <xdr:spPr>
        <a:xfrm>
          <a:off x="422910" y="9328150"/>
          <a:ext cx="330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114300</xdr:colOff>
      <xdr:row>53</xdr:row>
      <xdr:rowOff>57150</xdr:rowOff>
    </xdr:to>
    <xdr:cxnSp macro="">
      <xdr:nvCxnSpPr>
        <xdr:cNvPr id="169" name="直線コネクタ 168"/>
        <xdr:cNvCxnSpPr/>
      </xdr:nvCxnSpPr>
      <xdr:spPr>
        <a:xfrm>
          <a:off x="762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70" name="【橋りょう・トンネル】&#10;有形固定資産減価償却率グラフ枠"/>
        <xdr:cNvSpPr/>
      </xdr:nvSpPr>
      <xdr:spPr>
        <a:xfrm>
          <a:off x="762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55</xdr:row>
      <xdr:rowOff>76835</xdr:rowOff>
    </xdr:from>
    <xdr:to xmlns:xdr="http://schemas.openxmlformats.org/drawingml/2006/spreadsheetDrawing">
      <xdr:col>24</xdr:col>
      <xdr:colOff>62865</xdr:colOff>
      <xdr:row>63</xdr:row>
      <xdr:rowOff>70485</xdr:rowOff>
    </xdr:to>
    <xdr:cxnSp macro="">
      <xdr:nvCxnSpPr>
        <xdr:cNvPr id="171" name="直線コネクタ 170"/>
        <xdr:cNvCxnSpPr/>
      </xdr:nvCxnSpPr>
      <xdr:spPr>
        <a:xfrm flipV="1">
          <a:off x="4634865" y="9506585"/>
          <a:ext cx="0" cy="13652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63</xdr:row>
      <xdr:rowOff>74930</xdr:rowOff>
    </xdr:from>
    <xdr:ext cx="405130" cy="251460"/>
    <xdr:sp macro="" textlink="">
      <xdr:nvSpPr>
        <xdr:cNvPr id="172" name="【橋りょう・トンネル】&#10;有形固定資産減価償却率最小値テキスト"/>
        <xdr:cNvSpPr txBox="1"/>
      </xdr:nvSpPr>
      <xdr:spPr>
        <a:xfrm>
          <a:off x="4673600" y="10876280"/>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85.8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63</xdr:row>
      <xdr:rowOff>70485</xdr:rowOff>
    </xdr:from>
    <xdr:to xmlns:xdr="http://schemas.openxmlformats.org/drawingml/2006/spreadsheetDrawing">
      <xdr:col>24</xdr:col>
      <xdr:colOff>152400</xdr:colOff>
      <xdr:row>63</xdr:row>
      <xdr:rowOff>70485</xdr:rowOff>
    </xdr:to>
    <xdr:cxnSp macro="">
      <xdr:nvCxnSpPr>
        <xdr:cNvPr id="173" name="直線コネクタ 172"/>
        <xdr:cNvCxnSpPr/>
      </xdr:nvCxnSpPr>
      <xdr:spPr>
        <a:xfrm>
          <a:off x="4546600" y="108718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54</xdr:row>
      <xdr:rowOff>23495</xdr:rowOff>
    </xdr:from>
    <xdr:ext cx="340360" cy="259080"/>
    <xdr:sp macro="" textlink="">
      <xdr:nvSpPr>
        <xdr:cNvPr id="174" name="【橋りょう・トンネル】&#10;有形固定資産減価償却率最大値テキスト"/>
        <xdr:cNvSpPr txBox="1"/>
      </xdr:nvSpPr>
      <xdr:spPr>
        <a:xfrm>
          <a:off x="4673600" y="9281795"/>
          <a:ext cx="340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55</xdr:row>
      <xdr:rowOff>76835</xdr:rowOff>
    </xdr:from>
    <xdr:to xmlns:xdr="http://schemas.openxmlformats.org/drawingml/2006/spreadsheetDrawing">
      <xdr:col>24</xdr:col>
      <xdr:colOff>152400</xdr:colOff>
      <xdr:row>55</xdr:row>
      <xdr:rowOff>76835</xdr:rowOff>
    </xdr:to>
    <xdr:cxnSp macro="">
      <xdr:nvCxnSpPr>
        <xdr:cNvPr id="175" name="直線コネクタ 174"/>
        <xdr:cNvCxnSpPr/>
      </xdr:nvCxnSpPr>
      <xdr:spPr>
        <a:xfrm>
          <a:off x="4546600" y="95065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59</xdr:row>
      <xdr:rowOff>137160</xdr:rowOff>
    </xdr:from>
    <xdr:ext cx="405130" cy="259080"/>
    <xdr:sp macro="" textlink="">
      <xdr:nvSpPr>
        <xdr:cNvPr id="176" name="【橋りょう・トンネル】&#10;有形固定資産減価償却率平均値テキスト"/>
        <xdr:cNvSpPr txBox="1"/>
      </xdr:nvSpPr>
      <xdr:spPr>
        <a:xfrm>
          <a:off x="4673600" y="1025271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60</xdr:row>
      <xdr:rowOff>114300</xdr:rowOff>
    </xdr:from>
    <xdr:to xmlns:xdr="http://schemas.openxmlformats.org/drawingml/2006/spreadsheetDrawing">
      <xdr:col>24</xdr:col>
      <xdr:colOff>114300</xdr:colOff>
      <xdr:row>61</xdr:row>
      <xdr:rowOff>44450</xdr:rowOff>
    </xdr:to>
    <xdr:sp macro="" textlink="">
      <xdr:nvSpPr>
        <xdr:cNvPr id="177" name="フローチャート: 判断 176"/>
        <xdr:cNvSpPr/>
      </xdr:nvSpPr>
      <xdr:spPr>
        <a:xfrm>
          <a:off x="4584700" y="1040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60</xdr:row>
      <xdr:rowOff>114300</xdr:rowOff>
    </xdr:from>
    <xdr:to xmlns:xdr="http://schemas.openxmlformats.org/drawingml/2006/spreadsheetDrawing">
      <xdr:col>20</xdr:col>
      <xdr:colOff>38100</xdr:colOff>
      <xdr:row>61</xdr:row>
      <xdr:rowOff>44450</xdr:rowOff>
    </xdr:to>
    <xdr:sp macro="" textlink="">
      <xdr:nvSpPr>
        <xdr:cNvPr id="178" name="フローチャート: 判断 177"/>
        <xdr:cNvSpPr/>
      </xdr:nvSpPr>
      <xdr:spPr>
        <a:xfrm>
          <a:off x="3746500" y="1040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60</xdr:row>
      <xdr:rowOff>81280</xdr:rowOff>
    </xdr:from>
    <xdr:to xmlns:xdr="http://schemas.openxmlformats.org/drawingml/2006/spreadsheetDrawing">
      <xdr:col>15</xdr:col>
      <xdr:colOff>101600</xdr:colOff>
      <xdr:row>61</xdr:row>
      <xdr:rowOff>11430</xdr:rowOff>
    </xdr:to>
    <xdr:sp macro="" textlink="">
      <xdr:nvSpPr>
        <xdr:cNvPr id="179" name="フローチャート: 判断 178"/>
        <xdr:cNvSpPr/>
      </xdr:nvSpPr>
      <xdr:spPr>
        <a:xfrm>
          <a:off x="2857500" y="1036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60</xdr:row>
      <xdr:rowOff>45720</xdr:rowOff>
    </xdr:from>
    <xdr:to xmlns:xdr="http://schemas.openxmlformats.org/drawingml/2006/spreadsheetDrawing">
      <xdr:col>10</xdr:col>
      <xdr:colOff>165100</xdr:colOff>
      <xdr:row>60</xdr:row>
      <xdr:rowOff>147320</xdr:rowOff>
    </xdr:to>
    <xdr:sp macro="" textlink="">
      <xdr:nvSpPr>
        <xdr:cNvPr id="180" name="フローチャート: 判断 179"/>
        <xdr:cNvSpPr/>
      </xdr:nvSpPr>
      <xdr:spPr>
        <a:xfrm>
          <a:off x="1968500" y="1033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60</xdr:row>
      <xdr:rowOff>60325</xdr:rowOff>
    </xdr:from>
    <xdr:to xmlns:xdr="http://schemas.openxmlformats.org/drawingml/2006/spreadsheetDrawing">
      <xdr:col>6</xdr:col>
      <xdr:colOff>38100</xdr:colOff>
      <xdr:row>60</xdr:row>
      <xdr:rowOff>161925</xdr:rowOff>
    </xdr:to>
    <xdr:sp macro="" textlink="">
      <xdr:nvSpPr>
        <xdr:cNvPr id="181" name="フローチャート: 判断 180"/>
        <xdr:cNvSpPr/>
      </xdr:nvSpPr>
      <xdr:spPr>
        <a:xfrm>
          <a:off x="1079500" y="10347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66</xdr:row>
      <xdr:rowOff>111760</xdr:rowOff>
    </xdr:from>
    <xdr:ext cx="762000" cy="250825"/>
    <xdr:sp macro="" textlink="">
      <xdr:nvSpPr>
        <xdr:cNvPr id="182" name="テキスト ボックス 181"/>
        <xdr:cNvSpPr txBox="1"/>
      </xdr:nvSpPr>
      <xdr:spPr>
        <a:xfrm>
          <a:off x="44450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66</xdr:row>
      <xdr:rowOff>111760</xdr:rowOff>
    </xdr:from>
    <xdr:ext cx="762000" cy="250825"/>
    <xdr:sp macro="" textlink="">
      <xdr:nvSpPr>
        <xdr:cNvPr id="183" name="テキスト ボックス 182"/>
        <xdr:cNvSpPr txBox="1"/>
      </xdr:nvSpPr>
      <xdr:spPr>
        <a:xfrm>
          <a:off x="3606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66</xdr:row>
      <xdr:rowOff>111760</xdr:rowOff>
    </xdr:from>
    <xdr:ext cx="762000" cy="250825"/>
    <xdr:sp macro="" textlink="">
      <xdr:nvSpPr>
        <xdr:cNvPr id="184" name="テキスト ボックス 183"/>
        <xdr:cNvSpPr txBox="1"/>
      </xdr:nvSpPr>
      <xdr:spPr>
        <a:xfrm>
          <a:off x="2717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66</xdr:row>
      <xdr:rowOff>111760</xdr:rowOff>
    </xdr:from>
    <xdr:ext cx="762000" cy="250825"/>
    <xdr:sp macro="" textlink="">
      <xdr:nvSpPr>
        <xdr:cNvPr id="185" name="テキスト ボックス 184"/>
        <xdr:cNvSpPr txBox="1"/>
      </xdr:nvSpPr>
      <xdr:spPr>
        <a:xfrm>
          <a:off x="1828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66</xdr:row>
      <xdr:rowOff>111760</xdr:rowOff>
    </xdr:from>
    <xdr:ext cx="762000" cy="250825"/>
    <xdr:sp macro="" textlink="">
      <xdr:nvSpPr>
        <xdr:cNvPr id="186" name="テキスト ボックス 185"/>
        <xdr:cNvSpPr txBox="1"/>
      </xdr:nvSpPr>
      <xdr:spPr>
        <a:xfrm>
          <a:off x="939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61</xdr:row>
      <xdr:rowOff>50165</xdr:rowOff>
    </xdr:from>
    <xdr:to xmlns:xdr="http://schemas.openxmlformats.org/drawingml/2006/spreadsheetDrawing">
      <xdr:col>24</xdr:col>
      <xdr:colOff>114300</xdr:colOff>
      <xdr:row>61</xdr:row>
      <xdr:rowOff>151765</xdr:rowOff>
    </xdr:to>
    <xdr:sp macro="" textlink="">
      <xdr:nvSpPr>
        <xdr:cNvPr id="187" name="楕円 186"/>
        <xdr:cNvSpPr/>
      </xdr:nvSpPr>
      <xdr:spPr>
        <a:xfrm>
          <a:off x="4584700" y="1050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61</xdr:row>
      <xdr:rowOff>29210</xdr:rowOff>
    </xdr:from>
    <xdr:ext cx="405130" cy="251460"/>
    <xdr:sp macro="" textlink="">
      <xdr:nvSpPr>
        <xdr:cNvPr id="188" name="【橋りょう・トンネル】&#10;有形固定資産減価償却率該当値テキスト"/>
        <xdr:cNvSpPr txBox="1"/>
      </xdr:nvSpPr>
      <xdr:spPr>
        <a:xfrm>
          <a:off x="4673600" y="10487660"/>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61</xdr:row>
      <xdr:rowOff>31115</xdr:rowOff>
    </xdr:from>
    <xdr:to xmlns:xdr="http://schemas.openxmlformats.org/drawingml/2006/spreadsheetDrawing">
      <xdr:col>20</xdr:col>
      <xdr:colOff>38100</xdr:colOff>
      <xdr:row>61</xdr:row>
      <xdr:rowOff>132715</xdr:rowOff>
    </xdr:to>
    <xdr:sp macro="" textlink="">
      <xdr:nvSpPr>
        <xdr:cNvPr id="189" name="楕円 188"/>
        <xdr:cNvSpPr/>
      </xdr:nvSpPr>
      <xdr:spPr>
        <a:xfrm>
          <a:off x="3746500" y="1048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61</xdr:row>
      <xdr:rowOff>81915</xdr:rowOff>
    </xdr:from>
    <xdr:to xmlns:xdr="http://schemas.openxmlformats.org/drawingml/2006/spreadsheetDrawing">
      <xdr:col>24</xdr:col>
      <xdr:colOff>63500</xdr:colOff>
      <xdr:row>61</xdr:row>
      <xdr:rowOff>100965</xdr:rowOff>
    </xdr:to>
    <xdr:cxnSp macro="">
      <xdr:nvCxnSpPr>
        <xdr:cNvPr id="190" name="直線コネクタ 189"/>
        <xdr:cNvCxnSpPr/>
      </xdr:nvCxnSpPr>
      <xdr:spPr>
        <a:xfrm>
          <a:off x="3797300" y="10540365"/>
          <a:ext cx="8382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61</xdr:row>
      <xdr:rowOff>4445</xdr:rowOff>
    </xdr:from>
    <xdr:to xmlns:xdr="http://schemas.openxmlformats.org/drawingml/2006/spreadsheetDrawing">
      <xdr:col>15</xdr:col>
      <xdr:colOff>101600</xdr:colOff>
      <xdr:row>61</xdr:row>
      <xdr:rowOff>106045</xdr:rowOff>
    </xdr:to>
    <xdr:sp macro="" textlink="">
      <xdr:nvSpPr>
        <xdr:cNvPr id="191" name="楕円 190"/>
        <xdr:cNvSpPr/>
      </xdr:nvSpPr>
      <xdr:spPr>
        <a:xfrm>
          <a:off x="2857500" y="1046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61</xdr:row>
      <xdr:rowOff>55245</xdr:rowOff>
    </xdr:from>
    <xdr:to xmlns:xdr="http://schemas.openxmlformats.org/drawingml/2006/spreadsheetDrawing">
      <xdr:col>19</xdr:col>
      <xdr:colOff>177800</xdr:colOff>
      <xdr:row>61</xdr:row>
      <xdr:rowOff>81915</xdr:rowOff>
    </xdr:to>
    <xdr:cxnSp macro="">
      <xdr:nvCxnSpPr>
        <xdr:cNvPr id="192" name="直線コネクタ 191"/>
        <xdr:cNvCxnSpPr/>
      </xdr:nvCxnSpPr>
      <xdr:spPr>
        <a:xfrm>
          <a:off x="2908300" y="10513695"/>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60</xdr:row>
      <xdr:rowOff>149860</xdr:rowOff>
    </xdr:from>
    <xdr:to xmlns:xdr="http://schemas.openxmlformats.org/drawingml/2006/spreadsheetDrawing">
      <xdr:col>10</xdr:col>
      <xdr:colOff>165100</xdr:colOff>
      <xdr:row>61</xdr:row>
      <xdr:rowOff>80010</xdr:rowOff>
    </xdr:to>
    <xdr:sp macro="" textlink="">
      <xdr:nvSpPr>
        <xdr:cNvPr id="193" name="楕円 192"/>
        <xdr:cNvSpPr/>
      </xdr:nvSpPr>
      <xdr:spPr>
        <a:xfrm>
          <a:off x="1968500" y="10436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61</xdr:row>
      <xdr:rowOff>29210</xdr:rowOff>
    </xdr:from>
    <xdr:to xmlns:xdr="http://schemas.openxmlformats.org/drawingml/2006/spreadsheetDrawing">
      <xdr:col>15</xdr:col>
      <xdr:colOff>50800</xdr:colOff>
      <xdr:row>61</xdr:row>
      <xdr:rowOff>55245</xdr:rowOff>
    </xdr:to>
    <xdr:cxnSp macro="">
      <xdr:nvCxnSpPr>
        <xdr:cNvPr id="194" name="直線コネクタ 193"/>
        <xdr:cNvCxnSpPr/>
      </xdr:nvCxnSpPr>
      <xdr:spPr>
        <a:xfrm>
          <a:off x="2019300" y="10487660"/>
          <a:ext cx="88900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60</xdr:row>
      <xdr:rowOff>107315</xdr:rowOff>
    </xdr:from>
    <xdr:to xmlns:xdr="http://schemas.openxmlformats.org/drawingml/2006/spreadsheetDrawing">
      <xdr:col>6</xdr:col>
      <xdr:colOff>38100</xdr:colOff>
      <xdr:row>61</xdr:row>
      <xdr:rowOff>37465</xdr:rowOff>
    </xdr:to>
    <xdr:sp macro="" textlink="">
      <xdr:nvSpPr>
        <xdr:cNvPr id="195" name="楕円 194"/>
        <xdr:cNvSpPr/>
      </xdr:nvSpPr>
      <xdr:spPr>
        <a:xfrm>
          <a:off x="1079500" y="1039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60</xdr:row>
      <xdr:rowOff>158115</xdr:rowOff>
    </xdr:from>
    <xdr:to xmlns:xdr="http://schemas.openxmlformats.org/drawingml/2006/spreadsheetDrawing">
      <xdr:col>10</xdr:col>
      <xdr:colOff>114300</xdr:colOff>
      <xdr:row>61</xdr:row>
      <xdr:rowOff>29210</xdr:rowOff>
    </xdr:to>
    <xdr:cxnSp macro="">
      <xdr:nvCxnSpPr>
        <xdr:cNvPr id="196" name="直線コネクタ 195"/>
        <xdr:cNvCxnSpPr/>
      </xdr:nvCxnSpPr>
      <xdr:spPr>
        <a:xfrm>
          <a:off x="1130300" y="10445115"/>
          <a:ext cx="88900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59</xdr:row>
      <xdr:rowOff>60960</xdr:rowOff>
    </xdr:from>
    <xdr:ext cx="405130" cy="259080"/>
    <xdr:sp macro="" textlink="">
      <xdr:nvSpPr>
        <xdr:cNvPr id="197" name="n_1aveValue【橋りょう・トンネル】&#10;有形固定資産減価償却率"/>
        <xdr:cNvSpPr txBox="1"/>
      </xdr:nvSpPr>
      <xdr:spPr>
        <a:xfrm>
          <a:off x="3582035" y="101765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59</xdr:row>
      <xdr:rowOff>27940</xdr:rowOff>
    </xdr:from>
    <xdr:ext cx="396875" cy="259080"/>
    <xdr:sp macro="" textlink="">
      <xdr:nvSpPr>
        <xdr:cNvPr id="198" name="n_2aveValue【橋りょう・トンネル】&#10;有形固定資産減価償却率"/>
        <xdr:cNvSpPr txBox="1"/>
      </xdr:nvSpPr>
      <xdr:spPr>
        <a:xfrm>
          <a:off x="2705735" y="1014349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58</xdr:row>
      <xdr:rowOff>163830</xdr:rowOff>
    </xdr:from>
    <xdr:ext cx="396875" cy="259080"/>
    <xdr:sp macro="" textlink="">
      <xdr:nvSpPr>
        <xdr:cNvPr id="199" name="n_3aveValue【橋りょう・トンネル】&#10;有形固定資産減価償却率"/>
        <xdr:cNvSpPr txBox="1"/>
      </xdr:nvSpPr>
      <xdr:spPr>
        <a:xfrm>
          <a:off x="1816735" y="1010793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59</xdr:row>
      <xdr:rowOff>6985</xdr:rowOff>
    </xdr:from>
    <xdr:ext cx="396875" cy="250825"/>
    <xdr:sp macro="" textlink="">
      <xdr:nvSpPr>
        <xdr:cNvPr id="200" name="n_4aveValue【橋りょう・トンネル】&#10;有形固定資産減価償却率"/>
        <xdr:cNvSpPr txBox="1"/>
      </xdr:nvSpPr>
      <xdr:spPr>
        <a:xfrm>
          <a:off x="927735" y="10122535"/>
          <a:ext cx="396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61</xdr:row>
      <xdr:rowOff>123825</xdr:rowOff>
    </xdr:from>
    <xdr:ext cx="405130" cy="250825"/>
    <xdr:sp macro="" textlink="">
      <xdr:nvSpPr>
        <xdr:cNvPr id="201" name="n_1mainValue【橋りょう・トンネル】&#10;有形固定資産減価償却率"/>
        <xdr:cNvSpPr txBox="1"/>
      </xdr:nvSpPr>
      <xdr:spPr>
        <a:xfrm>
          <a:off x="3582035" y="10582275"/>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61</xdr:row>
      <xdr:rowOff>97790</xdr:rowOff>
    </xdr:from>
    <xdr:ext cx="396875" cy="251460"/>
    <xdr:sp macro="" textlink="">
      <xdr:nvSpPr>
        <xdr:cNvPr id="202" name="n_2mainValue【橋りょう・トンネル】&#10;有形固定資産減価償却率"/>
        <xdr:cNvSpPr txBox="1"/>
      </xdr:nvSpPr>
      <xdr:spPr>
        <a:xfrm>
          <a:off x="2705735" y="10556240"/>
          <a:ext cx="396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61</xdr:row>
      <xdr:rowOff>71120</xdr:rowOff>
    </xdr:from>
    <xdr:ext cx="396875" cy="259080"/>
    <xdr:sp macro="" textlink="">
      <xdr:nvSpPr>
        <xdr:cNvPr id="203" name="n_3mainValue【橋りょう・トンネル】&#10;有形固定資産減価償却率"/>
        <xdr:cNvSpPr txBox="1"/>
      </xdr:nvSpPr>
      <xdr:spPr>
        <a:xfrm>
          <a:off x="1816735" y="1052957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61</xdr:row>
      <xdr:rowOff>29210</xdr:rowOff>
    </xdr:from>
    <xdr:ext cx="396875" cy="251460"/>
    <xdr:sp macro="" textlink="">
      <xdr:nvSpPr>
        <xdr:cNvPr id="204" name="n_4mainValue【橋りょう・トンネル】&#10;有形固定資産減価償却率"/>
        <xdr:cNvSpPr txBox="1"/>
      </xdr:nvSpPr>
      <xdr:spPr>
        <a:xfrm>
          <a:off x="927735" y="10487660"/>
          <a:ext cx="396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46</xdr:row>
      <xdr:rowOff>114300</xdr:rowOff>
    </xdr:from>
    <xdr:to xmlns:xdr="http://schemas.openxmlformats.org/drawingml/2006/spreadsheetDrawing">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35</xdr:col>
      <xdr:colOff>63500</xdr:colOff>
      <xdr:row>50</xdr:row>
      <xdr:rowOff>88900</xdr:rowOff>
    </xdr:from>
    <xdr:to xmlns:xdr="http://schemas.openxmlformats.org/drawingml/2006/spreadsheetDrawing">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51</xdr:row>
      <xdr:rowOff>120650</xdr:rowOff>
    </xdr:from>
    <xdr:to xmlns:xdr="http://schemas.openxmlformats.org/drawingml/2006/spreadsheetDrawing">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50</xdr:row>
      <xdr:rowOff>88900</xdr:rowOff>
    </xdr:from>
    <xdr:to xmlns:xdr="http://schemas.openxmlformats.org/drawingml/2006/spreadsheetDrawing">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51</xdr:row>
      <xdr:rowOff>120650</xdr:rowOff>
    </xdr:from>
    <xdr:to xmlns:xdr="http://schemas.openxmlformats.org/drawingml/2006/spreadsheetDrawing">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156,208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50</xdr:row>
      <xdr:rowOff>88900</xdr:rowOff>
    </xdr:from>
    <xdr:to xmlns:xdr="http://schemas.openxmlformats.org/drawingml/2006/spreadsheetDrawing">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51</xdr:row>
      <xdr:rowOff>120650</xdr:rowOff>
    </xdr:from>
    <xdr:to xmlns:xdr="http://schemas.openxmlformats.org/drawingml/2006/spreadsheetDrawing">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237,869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52</xdr:row>
      <xdr:rowOff>38100</xdr:rowOff>
    </xdr:from>
    <xdr:ext cx="341630" cy="225425"/>
    <xdr:sp macro="" textlink="">
      <xdr:nvSpPr>
        <xdr:cNvPr id="213" name="テキスト ボックス 212"/>
        <xdr:cNvSpPr txBox="1"/>
      </xdr:nvSpPr>
      <xdr:spPr>
        <a:xfrm>
          <a:off x="6565900" y="8953500"/>
          <a:ext cx="3416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66</xdr:row>
      <xdr:rowOff>114300</xdr:rowOff>
    </xdr:from>
    <xdr:to xmlns:xdr="http://schemas.openxmlformats.org/drawingml/2006/spreadsheetDrawing">
      <xdr:col>59</xdr:col>
      <xdr:colOff>50800</xdr:colOff>
      <xdr:row>66</xdr:row>
      <xdr:rowOff>114300</xdr:rowOff>
    </xdr:to>
    <xdr:cxnSp macro="">
      <xdr:nvCxnSpPr>
        <xdr:cNvPr id="214" name="直線コネクタ 213"/>
        <xdr:cNvCxnSpPr/>
      </xdr:nvCxnSpPr>
      <xdr:spPr>
        <a:xfrm>
          <a:off x="6604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64</xdr:row>
      <xdr:rowOff>76200</xdr:rowOff>
    </xdr:from>
    <xdr:to xmlns:xdr="http://schemas.openxmlformats.org/drawingml/2006/spreadsheetDrawing">
      <xdr:col>59</xdr:col>
      <xdr:colOff>50800</xdr:colOff>
      <xdr:row>64</xdr:row>
      <xdr:rowOff>76200</xdr:rowOff>
    </xdr:to>
    <xdr:cxnSp macro="">
      <xdr:nvCxnSpPr>
        <xdr:cNvPr id="215" name="直線コネクタ 214"/>
        <xdr:cNvCxnSpPr/>
      </xdr:nvCxnSpPr>
      <xdr:spPr>
        <a:xfrm>
          <a:off x="6604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63</xdr:row>
      <xdr:rowOff>105410</xdr:rowOff>
    </xdr:from>
    <xdr:ext cx="240665" cy="259080"/>
    <xdr:sp macro="" textlink="">
      <xdr:nvSpPr>
        <xdr:cNvPr id="216" name="テキスト ボックス 215"/>
        <xdr:cNvSpPr txBox="1"/>
      </xdr:nvSpPr>
      <xdr:spPr>
        <a:xfrm>
          <a:off x="6355080" y="10906760"/>
          <a:ext cx="240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62</xdr:row>
      <xdr:rowOff>38100</xdr:rowOff>
    </xdr:from>
    <xdr:to xmlns:xdr="http://schemas.openxmlformats.org/drawingml/2006/spreadsheetDrawing">
      <xdr:col>59</xdr:col>
      <xdr:colOff>50800</xdr:colOff>
      <xdr:row>62</xdr:row>
      <xdr:rowOff>38100</xdr:rowOff>
    </xdr:to>
    <xdr:cxnSp macro="">
      <xdr:nvCxnSpPr>
        <xdr:cNvPr id="217" name="直線コネクタ 216"/>
        <xdr:cNvCxnSpPr/>
      </xdr:nvCxnSpPr>
      <xdr:spPr>
        <a:xfrm>
          <a:off x="6604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61</xdr:row>
      <xdr:rowOff>67310</xdr:rowOff>
    </xdr:from>
    <xdr:ext cx="587375" cy="259080"/>
    <xdr:sp macro="" textlink="">
      <xdr:nvSpPr>
        <xdr:cNvPr id="218" name="テキスト ボックス 217"/>
        <xdr:cNvSpPr txBox="1"/>
      </xdr:nvSpPr>
      <xdr:spPr>
        <a:xfrm>
          <a:off x="6008370" y="10525760"/>
          <a:ext cx="587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60</xdr:row>
      <xdr:rowOff>0</xdr:rowOff>
    </xdr:from>
    <xdr:to xmlns:xdr="http://schemas.openxmlformats.org/drawingml/2006/spreadsheetDrawing">
      <xdr:col>59</xdr:col>
      <xdr:colOff>50800</xdr:colOff>
      <xdr:row>60</xdr:row>
      <xdr:rowOff>0</xdr:rowOff>
    </xdr:to>
    <xdr:cxnSp macro="">
      <xdr:nvCxnSpPr>
        <xdr:cNvPr id="219" name="直線コネクタ 218"/>
        <xdr:cNvCxnSpPr/>
      </xdr:nvCxnSpPr>
      <xdr:spPr>
        <a:xfrm>
          <a:off x="6604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59</xdr:row>
      <xdr:rowOff>29210</xdr:rowOff>
    </xdr:from>
    <xdr:ext cx="587375" cy="251460"/>
    <xdr:sp macro="" textlink="">
      <xdr:nvSpPr>
        <xdr:cNvPr id="220" name="テキスト ボックス 219"/>
        <xdr:cNvSpPr txBox="1"/>
      </xdr:nvSpPr>
      <xdr:spPr>
        <a:xfrm>
          <a:off x="6008370" y="10144760"/>
          <a:ext cx="5873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133350</xdr:rowOff>
    </xdr:from>
    <xdr:to xmlns:xdr="http://schemas.openxmlformats.org/drawingml/2006/spreadsheetDrawing">
      <xdr:col>59</xdr:col>
      <xdr:colOff>50800</xdr:colOff>
      <xdr:row>57</xdr:row>
      <xdr:rowOff>133350</xdr:rowOff>
    </xdr:to>
    <xdr:cxnSp macro="">
      <xdr:nvCxnSpPr>
        <xdr:cNvPr id="221" name="直線コネクタ 220"/>
        <xdr:cNvCxnSpPr/>
      </xdr:nvCxnSpPr>
      <xdr:spPr>
        <a:xfrm>
          <a:off x="6604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56</xdr:row>
      <xdr:rowOff>162560</xdr:rowOff>
    </xdr:from>
    <xdr:ext cx="587375" cy="259080"/>
    <xdr:sp macro="" textlink="">
      <xdr:nvSpPr>
        <xdr:cNvPr id="222" name="テキスト ボックス 221"/>
        <xdr:cNvSpPr txBox="1"/>
      </xdr:nvSpPr>
      <xdr:spPr>
        <a:xfrm>
          <a:off x="6008370" y="9763760"/>
          <a:ext cx="587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95250</xdr:rowOff>
    </xdr:from>
    <xdr:to xmlns:xdr="http://schemas.openxmlformats.org/drawingml/2006/spreadsheetDrawing">
      <xdr:col>59</xdr:col>
      <xdr:colOff>50800</xdr:colOff>
      <xdr:row>55</xdr:row>
      <xdr:rowOff>95250</xdr:rowOff>
    </xdr:to>
    <xdr:cxnSp macro="">
      <xdr:nvCxnSpPr>
        <xdr:cNvPr id="223" name="直線コネクタ 222"/>
        <xdr:cNvCxnSpPr/>
      </xdr:nvCxnSpPr>
      <xdr:spPr>
        <a:xfrm>
          <a:off x="6604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54</xdr:row>
      <xdr:rowOff>124460</xdr:rowOff>
    </xdr:from>
    <xdr:ext cx="677545" cy="259080"/>
    <xdr:sp macro="" textlink="">
      <xdr:nvSpPr>
        <xdr:cNvPr id="224" name="テキスト ボックス 223"/>
        <xdr:cNvSpPr txBox="1"/>
      </xdr:nvSpPr>
      <xdr:spPr>
        <a:xfrm>
          <a:off x="5918200" y="9382760"/>
          <a:ext cx="6775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50800</xdr:colOff>
      <xdr:row>53</xdr:row>
      <xdr:rowOff>57150</xdr:rowOff>
    </xdr:to>
    <xdr:cxnSp macro="">
      <xdr:nvCxnSpPr>
        <xdr:cNvPr id="225" name="直線コネクタ 224"/>
        <xdr:cNvCxnSpPr/>
      </xdr:nvCxnSpPr>
      <xdr:spPr>
        <a:xfrm>
          <a:off x="6604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52</xdr:row>
      <xdr:rowOff>86360</xdr:rowOff>
    </xdr:from>
    <xdr:ext cx="677545" cy="251460"/>
    <xdr:sp macro="" textlink="">
      <xdr:nvSpPr>
        <xdr:cNvPr id="226" name="テキスト ボックス 225"/>
        <xdr:cNvSpPr txBox="1"/>
      </xdr:nvSpPr>
      <xdr:spPr>
        <a:xfrm>
          <a:off x="5918200" y="9001760"/>
          <a:ext cx="67754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22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55</xdr:row>
      <xdr:rowOff>166370</xdr:rowOff>
    </xdr:from>
    <xdr:to xmlns:xdr="http://schemas.openxmlformats.org/drawingml/2006/spreadsheetDrawing">
      <xdr:col>54</xdr:col>
      <xdr:colOff>189865</xdr:colOff>
      <xdr:row>64</xdr:row>
      <xdr:rowOff>72390</xdr:rowOff>
    </xdr:to>
    <xdr:cxnSp macro="">
      <xdr:nvCxnSpPr>
        <xdr:cNvPr id="228" name="直線コネクタ 227"/>
        <xdr:cNvCxnSpPr/>
      </xdr:nvCxnSpPr>
      <xdr:spPr>
        <a:xfrm flipV="1">
          <a:off x="10476865" y="9596120"/>
          <a:ext cx="0" cy="14490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64</xdr:row>
      <xdr:rowOff>76200</xdr:rowOff>
    </xdr:from>
    <xdr:ext cx="469900" cy="250825"/>
    <xdr:sp macro="" textlink="">
      <xdr:nvSpPr>
        <xdr:cNvPr id="229" name="【橋りょう・トンネル】&#10;一人当たり有形固定資産（償却資産）額最小値テキスト"/>
        <xdr:cNvSpPr txBox="1"/>
      </xdr:nvSpPr>
      <xdr:spPr>
        <a:xfrm>
          <a:off x="10515600" y="1104900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3,111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64</xdr:row>
      <xdr:rowOff>72390</xdr:rowOff>
    </xdr:from>
    <xdr:to xmlns:xdr="http://schemas.openxmlformats.org/drawingml/2006/spreadsheetDrawing">
      <xdr:col>55</xdr:col>
      <xdr:colOff>88900</xdr:colOff>
      <xdr:row>64</xdr:row>
      <xdr:rowOff>72390</xdr:rowOff>
    </xdr:to>
    <xdr:cxnSp macro="">
      <xdr:nvCxnSpPr>
        <xdr:cNvPr id="230" name="直線コネクタ 229"/>
        <xdr:cNvCxnSpPr/>
      </xdr:nvCxnSpPr>
      <xdr:spPr>
        <a:xfrm>
          <a:off x="10388600" y="11045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54</xdr:row>
      <xdr:rowOff>112395</xdr:rowOff>
    </xdr:from>
    <xdr:ext cx="690245" cy="250825"/>
    <xdr:sp macro="" textlink="">
      <xdr:nvSpPr>
        <xdr:cNvPr id="231" name="【橋りょう・トンネル】&#10;一人当たり有形固定資産（償却資産）額最大値テキスト"/>
        <xdr:cNvSpPr txBox="1"/>
      </xdr:nvSpPr>
      <xdr:spPr>
        <a:xfrm>
          <a:off x="10515600" y="9370695"/>
          <a:ext cx="6902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1,144,332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55</xdr:row>
      <xdr:rowOff>166370</xdr:rowOff>
    </xdr:from>
    <xdr:to xmlns:xdr="http://schemas.openxmlformats.org/drawingml/2006/spreadsheetDrawing">
      <xdr:col>55</xdr:col>
      <xdr:colOff>88900</xdr:colOff>
      <xdr:row>55</xdr:row>
      <xdr:rowOff>166370</xdr:rowOff>
    </xdr:to>
    <xdr:cxnSp macro="">
      <xdr:nvCxnSpPr>
        <xdr:cNvPr id="232" name="直線コネクタ 231"/>
        <xdr:cNvCxnSpPr/>
      </xdr:nvCxnSpPr>
      <xdr:spPr>
        <a:xfrm>
          <a:off x="10388600" y="95961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62</xdr:row>
      <xdr:rowOff>27940</xdr:rowOff>
    </xdr:from>
    <xdr:ext cx="598805" cy="259080"/>
    <xdr:sp macro="" textlink="">
      <xdr:nvSpPr>
        <xdr:cNvPr id="233" name="【橋りょう・トンネル】&#10;一人当たり有形固定資産（償却資産）額平均値テキスト"/>
        <xdr:cNvSpPr txBox="1"/>
      </xdr:nvSpPr>
      <xdr:spPr>
        <a:xfrm>
          <a:off x="10515600" y="1065784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250,971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62</xdr:row>
      <xdr:rowOff>49530</xdr:rowOff>
    </xdr:from>
    <xdr:to xmlns:xdr="http://schemas.openxmlformats.org/drawingml/2006/spreadsheetDrawing">
      <xdr:col>55</xdr:col>
      <xdr:colOff>50800</xdr:colOff>
      <xdr:row>62</xdr:row>
      <xdr:rowOff>151130</xdr:rowOff>
    </xdr:to>
    <xdr:sp macro="" textlink="">
      <xdr:nvSpPr>
        <xdr:cNvPr id="234" name="フローチャート: 判断 233"/>
        <xdr:cNvSpPr/>
      </xdr:nvSpPr>
      <xdr:spPr>
        <a:xfrm>
          <a:off x="10426700" y="1067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62</xdr:row>
      <xdr:rowOff>50165</xdr:rowOff>
    </xdr:from>
    <xdr:to xmlns:xdr="http://schemas.openxmlformats.org/drawingml/2006/spreadsheetDrawing">
      <xdr:col>50</xdr:col>
      <xdr:colOff>165100</xdr:colOff>
      <xdr:row>62</xdr:row>
      <xdr:rowOff>151765</xdr:rowOff>
    </xdr:to>
    <xdr:sp macro="" textlink="">
      <xdr:nvSpPr>
        <xdr:cNvPr id="235" name="フローチャート: 判断 234"/>
        <xdr:cNvSpPr/>
      </xdr:nvSpPr>
      <xdr:spPr>
        <a:xfrm>
          <a:off x="9588500" y="10680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62</xdr:row>
      <xdr:rowOff>53975</xdr:rowOff>
    </xdr:from>
    <xdr:to xmlns:xdr="http://schemas.openxmlformats.org/drawingml/2006/spreadsheetDrawing">
      <xdr:col>46</xdr:col>
      <xdr:colOff>38100</xdr:colOff>
      <xdr:row>62</xdr:row>
      <xdr:rowOff>155575</xdr:rowOff>
    </xdr:to>
    <xdr:sp macro="" textlink="">
      <xdr:nvSpPr>
        <xdr:cNvPr id="236" name="フローチャート: 判断 235"/>
        <xdr:cNvSpPr/>
      </xdr:nvSpPr>
      <xdr:spPr>
        <a:xfrm>
          <a:off x="8699500" y="1068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62</xdr:row>
      <xdr:rowOff>8890</xdr:rowOff>
    </xdr:from>
    <xdr:to xmlns:xdr="http://schemas.openxmlformats.org/drawingml/2006/spreadsheetDrawing">
      <xdr:col>41</xdr:col>
      <xdr:colOff>101600</xdr:colOff>
      <xdr:row>62</xdr:row>
      <xdr:rowOff>110490</xdr:rowOff>
    </xdr:to>
    <xdr:sp macro="" textlink="">
      <xdr:nvSpPr>
        <xdr:cNvPr id="237" name="フローチャート: 判断 236"/>
        <xdr:cNvSpPr/>
      </xdr:nvSpPr>
      <xdr:spPr>
        <a:xfrm>
          <a:off x="7810500" y="10638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61</xdr:row>
      <xdr:rowOff>12700</xdr:rowOff>
    </xdr:from>
    <xdr:to xmlns:xdr="http://schemas.openxmlformats.org/drawingml/2006/spreadsheetDrawing">
      <xdr:col>36</xdr:col>
      <xdr:colOff>165100</xdr:colOff>
      <xdr:row>61</xdr:row>
      <xdr:rowOff>114300</xdr:rowOff>
    </xdr:to>
    <xdr:sp macro="" textlink="">
      <xdr:nvSpPr>
        <xdr:cNvPr id="238" name="フローチャート: 判断 237"/>
        <xdr:cNvSpPr/>
      </xdr:nvSpPr>
      <xdr:spPr>
        <a:xfrm>
          <a:off x="6921500" y="10471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66</xdr:row>
      <xdr:rowOff>111760</xdr:rowOff>
    </xdr:from>
    <xdr:ext cx="762000" cy="250825"/>
    <xdr:sp macro="" textlink="">
      <xdr:nvSpPr>
        <xdr:cNvPr id="239" name="テキスト ボックス 238"/>
        <xdr:cNvSpPr txBox="1"/>
      </xdr:nvSpPr>
      <xdr:spPr>
        <a:xfrm>
          <a:off x="102870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66</xdr:row>
      <xdr:rowOff>111760</xdr:rowOff>
    </xdr:from>
    <xdr:ext cx="762000" cy="250825"/>
    <xdr:sp macro="" textlink="">
      <xdr:nvSpPr>
        <xdr:cNvPr id="240" name="テキスト ボックス 239"/>
        <xdr:cNvSpPr txBox="1"/>
      </xdr:nvSpPr>
      <xdr:spPr>
        <a:xfrm>
          <a:off x="9448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66</xdr:row>
      <xdr:rowOff>111760</xdr:rowOff>
    </xdr:from>
    <xdr:ext cx="762000" cy="250825"/>
    <xdr:sp macro="" textlink="">
      <xdr:nvSpPr>
        <xdr:cNvPr id="241" name="テキスト ボックス 240"/>
        <xdr:cNvSpPr txBox="1"/>
      </xdr:nvSpPr>
      <xdr:spPr>
        <a:xfrm>
          <a:off x="8559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66</xdr:row>
      <xdr:rowOff>111760</xdr:rowOff>
    </xdr:from>
    <xdr:ext cx="762000" cy="250825"/>
    <xdr:sp macro="" textlink="">
      <xdr:nvSpPr>
        <xdr:cNvPr id="242" name="テキスト ボックス 241"/>
        <xdr:cNvSpPr txBox="1"/>
      </xdr:nvSpPr>
      <xdr:spPr>
        <a:xfrm>
          <a:off x="7670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66</xdr:row>
      <xdr:rowOff>111760</xdr:rowOff>
    </xdr:from>
    <xdr:ext cx="762000" cy="250825"/>
    <xdr:sp macro="" textlink="">
      <xdr:nvSpPr>
        <xdr:cNvPr id="243" name="テキスト ボックス 242"/>
        <xdr:cNvSpPr txBox="1"/>
      </xdr:nvSpPr>
      <xdr:spPr>
        <a:xfrm>
          <a:off x="6781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59</xdr:row>
      <xdr:rowOff>92710</xdr:rowOff>
    </xdr:from>
    <xdr:to xmlns:xdr="http://schemas.openxmlformats.org/drawingml/2006/spreadsheetDrawing">
      <xdr:col>55</xdr:col>
      <xdr:colOff>50800</xdr:colOff>
      <xdr:row>60</xdr:row>
      <xdr:rowOff>22860</xdr:rowOff>
    </xdr:to>
    <xdr:sp macro="" textlink="">
      <xdr:nvSpPr>
        <xdr:cNvPr id="244" name="楕円 243"/>
        <xdr:cNvSpPr/>
      </xdr:nvSpPr>
      <xdr:spPr>
        <a:xfrm>
          <a:off x="10426700" y="1020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58</xdr:row>
      <xdr:rowOff>115570</xdr:rowOff>
    </xdr:from>
    <xdr:ext cx="598805" cy="259080"/>
    <xdr:sp macro="" textlink="">
      <xdr:nvSpPr>
        <xdr:cNvPr id="245" name="【橋りょう・トンネル】&#10;一人当たり有形固定資産（償却資産）額該当値テキスト"/>
        <xdr:cNvSpPr txBox="1"/>
      </xdr:nvSpPr>
      <xdr:spPr>
        <a:xfrm>
          <a:off x="10515600" y="1005967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622,164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59</xdr:row>
      <xdr:rowOff>107315</xdr:rowOff>
    </xdr:from>
    <xdr:to xmlns:xdr="http://schemas.openxmlformats.org/drawingml/2006/spreadsheetDrawing">
      <xdr:col>50</xdr:col>
      <xdr:colOff>165100</xdr:colOff>
      <xdr:row>60</xdr:row>
      <xdr:rowOff>37465</xdr:rowOff>
    </xdr:to>
    <xdr:sp macro="" textlink="">
      <xdr:nvSpPr>
        <xdr:cNvPr id="246" name="楕円 245"/>
        <xdr:cNvSpPr/>
      </xdr:nvSpPr>
      <xdr:spPr>
        <a:xfrm>
          <a:off x="9588500" y="1022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59</xdr:row>
      <xdr:rowOff>143510</xdr:rowOff>
    </xdr:from>
    <xdr:to xmlns:xdr="http://schemas.openxmlformats.org/drawingml/2006/spreadsheetDrawing">
      <xdr:col>55</xdr:col>
      <xdr:colOff>0</xdr:colOff>
      <xdr:row>59</xdr:row>
      <xdr:rowOff>158115</xdr:rowOff>
    </xdr:to>
    <xdr:cxnSp macro="">
      <xdr:nvCxnSpPr>
        <xdr:cNvPr id="247" name="直線コネクタ 246"/>
        <xdr:cNvCxnSpPr/>
      </xdr:nvCxnSpPr>
      <xdr:spPr>
        <a:xfrm flipV="1">
          <a:off x="9639300" y="10259060"/>
          <a:ext cx="8382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59</xdr:row>
      <xdr:rowOff>116840</xdr:rowOff>
    </xdr:from>
    <xdr:to xmlns:xdr="http://schemas.openxmlformats.org/drawingml/2006/spreadsheetDrawing">
      <xdr:col>46</xdr:col>
      <xdr:colOff>38100</xdr:colOff>
      <xdr:row>60</xdr:row>
      <xdr:rowOff>46990</xdr:rowOff>
    </xdr:to>
    <xdr:sp macro="" textlink="">
      <xdr:nvSpPr>
        <xdr:cNvPr id="248" name="楕円 247"/>
        <xdr:cNvSpPr/>
      </xdr:nvSpPr>
      <xdr:spPr>
        <a:xfrm>
          <a:off x="8699500" y="1023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59</xdr:row>
      <xdr:rowOff>158115</xdr:rowOff>
    </xdr:from>
    <xdr:to xmlns:xdr="http://schemas.openxmlformats.org/drawingml/2006/spreadsheetDrawing">
      <xdr:col>50</xdr:col>
      <xdr:colOff>114300</xdr:colOff>
      <xdr:row>59</xdr:row>
      <xdr:rowOff>167640</xdr:rowOff>
    </xdr:to>
    <xdr:cxnSp macro="">
      <xdr:nvCxnSpPr>
        <xdr:cNvPr id="249" name="直線コネクタ 248"/>
        <xdr:cNvCxnSpPr/>
      </xdr:nvCxnSpPr>
      <xdr:spPr>
        <a:xfrm flipV="1">
          <a:off x="8750300" y="10273665"/>
          <a:ext cx="8890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59</xdr:row>
      <xdr:rowOff>126365</xdr:rowOff>
    </xdr:from>
    <xdr:to xmlns:xdr="http://schemas.openxmlformats.org/drawingml/2006/spreadsheetDrawing">
      <xdr:col>41</xdr:col>
      <xdr:colOff>101600</xdr:colOff>
      <xdr:row>60</xdr:row>
      <xdr:rowOff>56515</xdr:rowOff>
    </xdr:to>
    <xdr:sp macro="" textlink="">
      <xdr:nvSpPr>
        <xdr:cNvPr id="250" name="楕円 249"/>
        <xdr:cNvSpPr/>
      </xdr:nvSpPr>
      <xdr:spPr>
        <a:xfrm>
          <a:off x="7810500" y="10241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59</xdr:row>
      <xdr:rowOff>167640</xdr:rowOff>
    </xdr:from>
    <xdr:to xmlns:xdr="http://schemas.openxmlformats.org/drawingml/2006/spreadsheetDrawing">
      <xdr:col>45</xdr:col>
      <xdr:colOff>177800</xdr:colOff>
      <xdr:row>60</xdr:row>
      <xdr:rowOff>6350</xdr:rowOff>
    </xdr:to>
    <xdr:cxnSp macro="">
      <xdr:nvCxnSpPr>
        <xdr:cNvPr id="251" name="直線コネクタ 250"/>
        <xdr:cNvCxnSpPr/>
      </xdr:nvCxnSpPr>
      <xdr:spPr>
        <a:xfrm flipV="1">
          <a:off x="7861300" y="10283190"/>
          <a:ext cx="8890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62</xdr:row>
      <xdr:rowOff>125095</xdr:rowOff>
    </xdr:from>
    <xdr:to xmlns:xdr="http://schemas.openxmlformats.org/drawingml/2006/spreadsheetDrawing">
      <xdr:col>36</xdr:col>
      <xdr:colOff>165100</xdr:colOff>
      <xdr:row>63</xdr:row>
      <xdr:rowOff>55245</xdr:rowOff>
    </xdr:to>
    <xdr:sp macro="" textlink="">
      <xdr:nvSpPr>
        <xdr:cNvPr id="252" name="楕円 251"/>
        <xdr:cNvSpPr/>
      </xdr:nvSpPr>
      <xdr:spPr>
        <a:xfrm>
          <a:off x="6921500" y="10754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60</xdr:row>
      <xdr:rowOff>6350</xdr:rowOff>
    </xdr:from>
    <xdr:to xmlns:xdr="http://schemas.openxmlformats.org/drawingml/2006/spreadsheetDrawing">
      <xdr:col>41</xdr:col>
      <xdr:colOff>50800</xdr:colOff>
      <xdr:row>63</xdr:row>
      <xdr:rowOff>4445</xdr:rowOff>
    </xdr:to>
    <xdr:cxnSp macro="">
      <xdr:nvCxnSpPr>
        <xdr:cNvPr id="253" name="直線コネクタ 252"/>
        <xdr:cNvCxnSpPr/>
      </xdr:nvCxnSpPr>
      <xdr:spPr>
        <a:xfrm flipV="1">
          <a:off x="6972300" y="10293350"/>
          <a:ext cx="889000" cy="512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48</xdr:col>
      <xdr:colOff>182880</xdr:colOff>
      <xdr:row>62</xdr:row>
      <xdr:rowOff>143510</xdr:rowOff>
    </xdr:from>
    <xdr:ext cx="590550" cy="251460"/>
    <xdr:sp macro="" textlink="">
      <xdr:nvSpPr>
        <xdr:cNvPr id="254" name="n_1aveValue【橋りょう・トンネル】&#10;一人当たり有形固定資産（償却資産）額"/>
        <xdr:cNvSpPr txBox="1"/>
      </xdr:nvSpPr>
      <xdr:spPr>
        <a:xfrm>
          <a:off x="9326880" y="10773410"/>
          <a:ext cx="5905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250,701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68580</xdr:colOff>
      <xdr:row>62</xdr:row>
      <xdr:rowOff>146685</xdr:rowOff>
    </xdr:from>
    <xdr:ext cx="590550" cy="250825"/>
    <xdr:sp macro="" textlink="">
      <xdr:nvSpPr>
        <xdr:cNvPr id="255" name="n_2aveValue【橋りょう・トンネル】&#10;一人当たり有形固定資産（償却資産）額"/>
        <xdr:cNvSpPr txBox="1"/>
      </xdr:nvSpPr>
      <xdr:spPr>
        <a:xfrm>
          <a:off x="8450580" y="10776585"/>
          <a:ext cx="59055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247,737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39</xdr:col>
      <xdr:colOff>132080</xdr:colOff>
      <xdr:row>62</xdr:row>
      <xdr:rowOff>101600</xdr:rowOff>
    </xdr:from>
    <xdr:ext cx="590550" cy="259080"/>
    <xdr:sp macro="" textlink="">
      <xdr:nvSpPr>
        <xdr:cNvPr id="256" name="n_3aveValue【橋りょう・トンネル】&#10;一人当たり有形固定資産（償却資産）額"/>
        <xdr:cNvSpPr txBox="1"/>
      </xdr:nvSpPr>
      <xdr:spPr>
        <a:xfrm>
          <a:off x="7561580" y="1073150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283,002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5080</xdr:colOff>
      <xdr:row>59</xdr:row>
      <xdr:rowOff>132080</xdr:rowOff>
    </xdr:from>
    <xdr:ext cx="590550" cy="251460"/>
    <xdr:sp macro="" textlink="">
      <xdr:nvSpPr>
        <xdr:cNvPr id="257" name="n_4aveValue【橋りょう・トンネル】&#10;一人当たり有形固定資産（償却資産）額"/>
        <xdr:cNvSpPr txBox="1"/>
      </xdr:nvSpPr>
      <xdr:spPr>
        <a:xfrm>
          <a:off x="6672580" y="10247630"/>
          <a:ext cx="5905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414,762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48</xdr:col>
      <xdr:colOff>182880</xdr:colOff>
      <xdr:row>58</xdr:row>
      <xdr:rowOff>53975</xdr:rowOff>
    </xdr:from>
    <xdr:ext cx="590550" cy="250825"/>
    <xdr:sp macro="" textlink="">
      <xdr:nvSpPr>
        <xdr:cNvPr id="258" name="n_1mainValue【橋りょう・トンネル】&#10;一人当たり有形固定資産（償却資産）額"/>
        <xdr:cNvSpPr txBox="1"/>
      </xdr:nvSpPr>
      <xdr:spPr>
        <a:xfrm>
          <a:off x="9326880" y="9998075"/>
          <a:ext cx="59055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610,745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68580</xdr:colOff>
      <xdr:row>58</xdr:row>
      <xdr:rowOff>64135</xdr:rowOff>
    </xdr:from>
    <xdr:ext cx="590550" cy="250825"/>
    <xdr:sp macro="" textlink="">
      <xdr:nvSpPr>
        <xdr:cNvPr id="259" name="n_2mainValue【橋りょう・トンネル】&#10;一人当たり有形固定資産（償却資産）額"/>
        <xdr:cNvSpPr txBox="1"/>
      </xdr:nvSpPr>
      <xdr:spPr>
        <a:xfrm>
          <a:off x="8450580" y="10008235"/>
          <a:ext cx="59055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602,753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39</xdr:col>
      <xdr:colOff>132080</xdr:colOff>
      <xdr:row>58</xdr:row>
      <xdr:rowOff>73025</xdr:rowOff>
    </xdr:from>
    <xdr:ext cx="590550" cy="259080"/>
    <xdr:sp macro="" textlink="">
      <xdr:nvSpPr>
        <xdr:cNvPr id="260" name="n_3mainValue【橋りょう・トンネル】&#10;一人当たり有形固定資産（償却資産）額"/>
        <xdr:cNvSpPr txBox="1"/>
      </xdr:nvSpPr>
      <xdr:spPr>
        <a:xfrm>
          <a:off x="7561580" y="10017125"/>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595,431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5080</xdr:colOff>
      <xdr:row>63</xdr:row>
      <xdr:rowOff>46355</xdr:rowOff>
    </xdr:from>
    <xdr:ext cx="590550" cy="259080"/>
    <xdr:sp macro="" textlink="">
      <xdr:nvSpPr>
        <xdr:cNvPr id="261" name="n_4mainValue【橋りょう・トンネル】&#10;一人当たり有形固定資産（償却資産）額"/>
        <xdr:cNvSpPr txBox="1"/>
      </xdr:nvSpPr>
      <xdr:spPr>
        <a:xfrm>
          <a:off x="6672580" y="10847705"/>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191,311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152400</xdr:rowOff>
    </xdr:from>
    <xdr:to xmlns:xdr="http://schemas.openxmlformats.org/drawingml/2006/spreadsheetDrawing">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72</xdr:row>
      <xdr:rowOff>127000</xdr:rowOff>
    </xdr:from>
    <xdr:to xmlns:xdr="http://schemas.openxmlformats.org/drawingml/2006/spreadsheetDrawing">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73</xdr:row>
      <xdr:rowOff>158750</xdr:rowOff>
    </xdr:from>
    <xdr:to xmlns:xdr="http://schemas.openxmlformats.org/drawingml/2006/spreadsheetDrawing">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72</xdr:row>
      <xdr:rowOff>127000</xdr:rowOff>
    </xdr:from>
    <xdr:to xmlns:xdr="http://schemas.openxmlformats.org/drawingml/2006/spreadsheetDrawing">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73</xdr:row>
      <xdr:rowOff>158750</xdr:rowOff>
    </xdr:from>
    <xdr:to xmlns:xdr="http://schemas.openxmlformats.org/drawingml/2006/spreadsheetDrawing">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72</xdr:row>
      <xdr:rowOff>127000</xdr:rowOff>
    </xdr:from>
    <xdr:to xmlns:xdr="http://schemas.openxmlformats.org/drawingml/2006/spreadsheetDrawing">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73</xdr:row>
      <xdr:rowOff>158750</xdr:rowOff>
    </xdr:from>
    <xdr:to xmlns:xdr="http://schemas.openxmlformats.org/drawingml/2006/spreadsheetDrawing">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74</xdr:row>
      <xdr:rowOff>76200</xdr:rowOff>
    </xdr:from>
    <xdr:ext cx="290195" cy="217170"/>
    <xdr:sp macro="" textlink="">
      <xdr:nvSpPr>
        <xdr:cNvPr id="270" name="テキスト ボックス 269"/>
        <xdr:cNvSpPr txBox="1"/>
      </xdr:nvSpPr>
      <xdr:spPr>
        <a:xfrm>
          <a:off x="723900" y="12763500"/>
          <a:ext cx="29019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152400</xdr:rowOff>
    </xdr:from>
    <xdr:to xmlns:xdr="http://schemas.openxmlformats.org/drawingml/2006/spreadsheetDrawing">
      <xdr:col>28</xdr:col>
      <xdr:colOff>114300</xdr:colOff>
      <xdr:row>88</xdr:row>
      <xdr:rowOff>152400</xdr:rowOff>
    </xdr:to>
    <xdr:cxnSp macro="">
      <xdr:nvCxnSpPr>
        <xdr:cNvPr id="271" name="直線コネクタ 270"/>
        <xdr:cNvCxnSpPr/>
      </xdr:nvCxnSpPr>
      <xdr:spPr>
        <a:xfrm>
          <a:off x="762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88</xdr:row>
      <xdr:rowOff>10160</xdr:rowOff>
    </xdr:from>
    <xdr:ext cx="459105" cy="259080"/>
    <xdr:sp macro="" textlink="">
      <xdr:nvSpPr>
        <xdr:cNvPr id="272" name="テキスト ボックス 271"/>
        <xdr:cNvSpPr txBox="1"/>
      </xdr:nvSpPr>
      <xdr:spPr>
        <a:xfrm>
          <a:off x="294640" y="150977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86</xdr:row>
      <xdr:rowOff>168910</xdr:rowOff>
    </xdr:from>
    <xdr:to xmlns:xdr="http://schemas.openxmlformats.org/drawingml/2006/spreadsheetDrawing">
      <xdr:col>28</xdr:col>
      <xdr:colOff>114300</xdr:colOff>
      <xdr:row>86</xdr:row>
      <xdr:rowOff>168910</xdr:rowOff>
    </xdr:to>
    <xdr:cxnSp macro="">
      <xdr:nvCxnSpPr>
        <xdr:cNvPr id="273" name="直線コネクタ 272"/>
        <xdr:cNvCxnSpPr/>
      </xdr:nvCxnSpPr>
      <xdr:spPr>
        <a:xfrm>
          <a:off x="762000" y="1491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86</xdr:row>
      <xdr:rowOff>26670</xdr:rowOff>
    </xdr:from>
    <xdr:ext cx="459105" cy="259080"/>
    <xdr:sp macro="" textlink="">
      <xdr:nvSpPr>
        <xdr:cNvPr id="274" name="テキスト ボックス 273"/>
        <xdr:cNvSpPr txBox="1"/>
      </xdr:nvSpPr>
      <xdr:spPr>
        <a:xfrm>
          <a:off x="294640" y="1477137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85</xdr:row>
      <xdr:rowOff>13335</xdr:rowOff>
    </xdr:from>
    <xdr:to xmlns:xdr="http://schemas.openxmlformats.org/drawingml/2006/spreadsheetDrawing">
      <xdr:col>28</xdr:col>
      <xdr:colOff>114300</xdr:colOff>
      <xdr:row>85</xdr:row>
      <xdr:rowOff>13335</xdr:rowOff>
    </xdr:to>
    <xdr:cxnSp macro="">
      <xdr:nvCxnSpPr>
        <xdr:cNvPr id="275" name="直線コネクタ 274"/>
        <xdr:cNvCxnSpPr/>
      </xdr:nvCxnSpPr>
      <xdr:spPr>
        <a:xfrm>
          <a:off x="762000" y="1458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84</xdr:row>
      <xdr:rowOff>42545</xdr:rowOff>
    </xdr:from>
    <xdr:ext cx="403225" cy="250825"/>
    <xdr:sp macro="" textlink="">
      <xdr:nvSpPr>
        <xdr:cNvPr id="276" name="テキスト ボックス 275"/>
        <xdr:cNvSpPr txBox="1"/>
      </xdr:nvSpPr>
      <xdr:spPr>
        <a:xfrm>
          <a:off x="358775" y="14444345"/>
          <a:ext cx="4032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29845</xdr:rowOff>
    </xdr:from>
    <xdr:to xmlns:xdr="http://schemas.openxmlformats.org/drawingml/2006/spreadsheetDrawing">
      <xdr:col>28</xdr:col>
      <xdr:colOff>114300</xdr:colOff>
      <xdr:row>83</xdr:row>
      <xdr:rowOff>29845</xdr:rowOff>
    </xdr:to>
    <xdr:cxnSp macro="">
      <xdr:nvCxnSpPr>
        <xdr:cNvPr id="277" name="直線コネクタ 276"/>
        <xdr:cNvCxnSpPr/>
      </xdr:nvCxnSpPr>
      <xdr:spPr>
        <a:xfrm>
          <a:off x="762000" y="1426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82</xdr:row>
      <xdr:rowOff>59055</xdr:rowOff>
    </xdr:from>
    <xdr:ext cx="403225" cy="259080"/>
    <xdr:sp macro="" textlink="">
      <xdr:nvSpPr>
        <xdr:cNvPr id="278" name="テキスト ボックス 277"/>
        <xdr:cNvSpPr txBox="1"/>
      </xdr:nvSpPr>
      <xdr:spPr>
        <a:xfrm>
          <a:off x="358775" y="1411795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46355</xdr:rowOff>
    </xdr:from>
    <xdr:to xmlns:xdr="http://schemas.openxmlformats.org/drawingml/2006/spreadsheetDrawing">
      <xdr:col>28</xdr:col>
      <xdr:colOff>114300</xdr:colOff>
      <xdr:row>81</xdr:row>
      <xdr:rowOff>46355</xdr:rowOff>
    </xdr:to>
    <xdr:cxnSp macro="">
      <xdr:nvCxnSpPr>
        <xdr:cNvPr id="279" name="直線コネクタ 278"/>
        <xdr:cNvCxnSpPr/>
      </xdr:nvCxnSpPr>
      <xdr:spPr>
        <a:xfrm>
          <a:off x="762000" y="1393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80</xdr:row>
      <xdr:rowOff>75565</xdr:rowOff>
    </xdr:from>
    <xdr:ext cx="403225" cy="250825"/>
    <xdr:sp macro="" textlink="">
      <xdr:nvSpPr>
        <xdr:cNvPr id="280" name="テキスト ボックス 279"/>
        <xdr:cNvSpPr txBox="1"/>
      </xdr:nvSpPr>
      <xdr:spPr>
        <a:xfrm>
          <a:off x="358775" y="13791565"/>
          <a:ext cx="4032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79</xdr:row>
      <xdr:rowOff>63500</xdr:rowOff>
    </xdr:from>
    <xdr:to xmlns:xdr="http://schemas.openxmlformats.org/drawingml/2006/spreadsheetDrawing">
      <xdr:col>28</xdr:col>
      <xdr:colOff>114300</xdr:colOff>
      <xdr:row>79</xdr:row>
      <xdr:rowOff>63500</xdr:rowOff>
    </xdr:to>
    <xdr:cxnSp macro="">
      <xdr:nvCxnSpPr>
        <xdr:cNvPr id="281" name="直線コネクタ 280"/>
        <xdr:cNvCxnSpPr/>
      </xdr:nvCxnSpPr>
      <xdr:spPr>
        <a:xfrm>
          <a:off x="762000" y="13608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78</xdr:row>
      <xdr:rowOff>92075</xdr:rowOff>
    </xdr:from>
    <xdr:ext cx="403225" cy="259080"/>
    <xdr:sp macro="" textlink="">
      <xdr:nvSpPr>
        <xdr:cNvPr id="282" name="テキスト ボックス 281"/>
        <xdr:cNvSpPr txBox="1"/>
      </xdr:nvSpPr>
      <xdr:spPr>
        <a:xfrm>
          <a:off x="358775" y="1346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78740</xdr:rowOff>
    </xdr:from>
    <xdr:to xmlns:xdr="http://schemas.openxmlformats.org/drawingml/2006/spreadsheetDrawing">
      <xdr:col>28</xdr:col>
      <xdr:colOff>114300</xdr:colOff>
      <xdr:row>77</xdr:row>
      <xdr:rowOff>78740</xdr:rowOff>
    </xdr:to>
    <xdr:cxnSp macro="">
      <xdr:nvCxnSpPr>
        <xdr:cNvPr id="283" name="直線コネクタ 282"/>
        <xdr:cNvCxnSpPr/>
      </xdr:nvCxnSpPr>
      <xdr:spPr>
        <a:xfrm>
          <a:off x="762000" y="1328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76</xdr:row>
      <xdr:rowOff>107950</xdr:rowOff>
    </xdr:from>
    <xdr:ext cx="330835" cy="259080"/>
    <xdr:sp macro="" textlink="">
      <xdr:nvSpPr>
        <xdr:cNvPr id="284" name="テキスト ボックス 283"/>
        <xdr:cNvSpPr txBox="1"/>
      </xdr:nvSpPr>
      <xdr:spPr>
        <a:xfrm>
          <a:off x="422910" y="13138150"/>
          <a:ext cx="330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114300</xdr:colOff>
      <xdr:row>75</xdr:row>
      <xdr:rowOff>95250</xdr:rowOff>
    </xdr:to>
    <xdr:cxnSp macro="">
      <xdr:nvCxnSpPr>
        <xdr:cNvPr id="285" name="直線コネクタ 284"/>
        <xdr:cNvCxnSpPr/>
      </xdr:nvCxnSpPr>
      <xdr:spPr>
        <a:xfrm>
          <a:off x="762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86" name="【公営住宅】&#10;有形固定資産減価償却率グラフ枠"/>
        <xdr:cNvSpPr/>
      </xdr:nvSpPr>
      <xdr:spPr>
        <a:xfrm>
          <a:off x="762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78</xdr:row>
      <xdr:rowOff>78740</xdr:rowOff>
    </xdr:from>
    <xdr:to xmlns:xdr="http://schemas.openxmlformats.org/drawingml/2006/spreadsheetDrawing">
      <xdr:col>24</xdr:col>
      <xdr:colOff>62865</xdr:colOff>
      <xdr:row>86</xdr:row>
      <xdr:rowOff>161925</xdr:rowOff>
    </xdr:to>
    <xdr:cxnSp macro="">
      <xdr:nvCxnSpPr>
        <xdr:cNvPr id="287" name="直線コネクタ 286"/>
        <xdr:cNvCxnSpPr/>
      </xdr:nvCxnSpPr>
      <xdr:spPr>
        <a:xfrm flipV="1">
          <a:off x="4634865" y="13451840"/>
          <a:ext cx="0" cy="14547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86</xdr:row>
      <xdr:rowOff>166370</xdr:rowOff>
    </xdr:from>
    <xdr:ext cx="405130" cy="251460"/>
    <xdr:sp macro="" textlink="">
      <xdr:nvSpPr>
        <xdr:cNvPr id="288" name="【公営住宅】&#10;有形固定資産減価償却率最小値テキスト"/>
        <xdr:cNvSpPr txBox="1"/>
      </xdr:nvSpPr>
      <xdr:spPr>
        <a:xfrm>
          <a:off x="4673600" y="14911070"/>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99.6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86</xdr:row>
      <xdr:rowOff>161925</xdr:rowOff>
    </xdr:from>
    <xdr:to xmlns:xdr="http://schemas.openxmlformats.org/drawingml/2006/spreadsheetDrawing">
      <xdr:col>24</xdr:col>
      <xdr:colOff>152400</xdr:colOff>
      <xdr:row>86</xdr:row>
      <xdr:rowOff>161925</xdr:rowOff>
    </xdr:to>
    <xdr:cxnSp macro="">
      <xdr:nvCxnSpPr>
        <xdr:cNvPr id="289" name="直線コネクタ 288"/>
        <xdr:cNvCxnSpPr/>
      </xdr:nvCxnSpPr>
      <xdr:spPr>
        <a:xfrm>
          <a:off x="4546600" y="149066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77</xdr:row>
      <xdr:rowOff>25400</xdr:rowOff>
    </xdr:from>
    <xdr:ext cx="405130" cy="259080"/>
    <xdr:sp macro="" textlink="">
      <xdr:nvSpPr>
        <xdr:cNvPr id="290" name="【公営住宅】&#10;有形固定資産減価償却率最大値テキスト"/>
        <xdr:cNvSpPr txBox="1"/>
      </xdr:nvSpPr>
      <xdr:spPr>
        <a:xfrm>
          <a:off x="4673600" y="132270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78</xdr:row>
      <xdr:rowOff>78740</xdr:rowOff>
    </xdr:from>
    <xdr:to xmlns:xdr="http://schemas.openxmlformats.org/drawingml/2006/spreadsheetDrawing">
      <xdr:col>24</xdr:col>
      <xdr:colOff>152400</xdr:colOff>
      <xdr:row>78</xdr:row>
      <xdr:rowOff>78740</xdr:rowOff>
    </xdr:to>
    <xdr:cxnSp macro="">
      <xdr:nvCxnSpPr>
        <xdr:cNvPr id="291" name="直線コネクタ 290"/>
        <xdr:cNvCxnSpPr/>
      </xdr:nvCxnSpPr>
      <xdr:spPr>
        <a:xfrm>
          <a:off x="4546600" y="134518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81</xdr:row>
      <xdr:rowOff>119380</xdr:rowOff>
    </xdr:from>
    <xdr:ext cx="405130" cy="259080"/>
    <xdr:sp macro="" textlink="">
      <xdr:nvSpPr>
        <xdr:cNvPr id="292" name="【公営住宅】&#10;有形固定資産減価償却率平均値テキスト"/>
        <xdr:cNvSpPr txBox="1"/>
      </xdr:nvSpPr>
      <xdr:spPr>
        <a:xfrm>
          <a:off x="4673600" y="1400683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82</xdr:row>
      <xdr:rowOff>96520</xdr:rowOff>
    </xdr:from>
    <xdr:to xmlns:xdr="http://schemas.openxmlformats.org/drawingml/2006/spreadsheetDrawing">
      <xdr:col>24</xdr:col>
      <xdr:colOff>114300</xdr:colOff>
      <xdr:row>83</xdr:row>
      <xdr:rowOff>26670</xdr:rowOff>
    </xdr:to>
    <xdr:sp macro="" textlink="">
      <xdr:nvSpPr>
        <xdr:cNvPr id="293" name="フローチャート: 判断 292"/>
        <xdr:cNvSpPr/>
      </xdr:nvSpPr>
      <xdr:spPr>
        <a:xfrm>
          <a:off x="4584700" y="1415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82</xdr:row>
      <xdr:rowOff>116205</xdr:rowOff>
    </xdr:from>
    <xdr:to xmlns:xdr="http://schemas.openxmlformats.org/drawingml/2006/spreadsheetDrawing">
      <xdr:col>20</xdr:col>
      <xdr:colOff>38100</xdr:colOff>
      <xdr:row>83</xdr:row>
      <xdr:rowOff>46355</xdr:rowOff>
    </xdr:to>
    <xdr:sp macro="" textlink="">
      <xdr:nvSpPr>
        <xdr:cNvPr id="294" name="フローチャート: 判断 293"/>
        <xdr:cNvSpPr/>
      </xdr:nvSpPr>
      <xdr:spPr>
        <a:xfrm>
          <a:off x="3746500" y="14175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82</xdr:row>
      <xdr:rowOff>126365</xdr:rowOff>
    </xdr:from>
    <xdr:to xmlns:xdr="http://schemas.openxmlformats.org/drawingml/2006/spreadsheetDrawing">
      <xdr:col>15</xdr:col>
      <xdr:colOff>101600</xdr:colOff>
      <xdr:row>83</xdr:row>
      <xdr:rowOff>56515</xdr:rowOff>
    </xdr:to>
    <xdr:sp macro="" textlink="">
      <xdr:nvSpPr>
        <xdr:cNvPr id="295" name="フローチャート: 判断 294"/>
        <xdr:cNvSpPr/>
      </xdr:nvSpPr>
      <xdr:spPr>
        <a:xfrm>
          <a:off x="2857500" y="1418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82</xdr:row>
      <xdr:rowOff>81915</xdr:rowOff>
    </xdr:from>
    <xdr:to xmlns:xdr="http://schemas.openxmlformats.org/drawingml/2006/spreadsheetDrawing">
      <xdr:col>10</xdr:col>
      <xdr:colOff>165100</xdr:colOff>
      <xdr:row>83</xdr:row>
      <xdr:rowOff>12065</xdr:rowOff>
    </xdr:to>
    <xdr:sp macro="" textlink="">
      <xdr:nvSpPr>
        <xdr:cNvPr id="296" name="フローチャート: 判断 295"/>
        <xdr:cNvSpPr/>
      </xdr:nvSpPr>
      <xdr:spPr>
        <a:xfrm>
          <a:off x="1968500" y="1414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83</xdr:row>
      <xdr:rowOff>119380</xdr:rowOff>
    </xdr:from>
    <xdr:to xmlns:xdr="http://schemas.openxmlformats.org/drawingml/2006/spreadsheetDrawing">
      <xdr:col>6</xdr:col>
      <xdr:colOff>38100</xdr:colOff>
      <xdr:row>84</xdr:row>
      <xdr:rowOff>49530</xdr:rowOff>
    </xdr:to>
    <xdr:sp macro="" textlink="">
      <xdr:nvSpPr>
        <xdr:cNvPr id="297" name="フローチャート: 判断 296"/>
        <xdr:cNvSpPr/>
      </xdr:nvSpPr>
      <xdr:spPr>
        <a:xfrm>
          <a:off x="1079500" y="1434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88</xdr:row>
      <xdr:rowOff>149860</xdr:rowOff>
    </xdr:from>
    <xdr:ext cx="762000" cy="259080"/>
    <xdr:sp macro="" textlink="">
      <xdr:nvSpPr>
        <xdr:cNvPr id="298" name="テキスト ボックス 297"/>
        <xdr:cNvSpPr txBox="1"/>
      </xdr:nvSpPr>
      <xdr:spPr>
        <a:xfrm>
          <a:off x="4445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88</xdr:row>
      <xdr:rowOff>149860</xdr:rowOff>
    </xdr:from>
    <xdr:ext cx="762000" cy="259080"/>
    <xdr:sp macro="" textlink="">
      <xdr:nvSpPr>
        <xdr:cNvPr id="299" name="テキスト ボックス 298"/>
        <xdr:cNvSpPr txBox="1"/>
      </xdr:nvSpPr>
      <xdr:spPr>
        <a:xfrm>
          <a:off x="3606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88</xdr:row>
      <xdr:rowOff>149860</xdr:rowOff>
    </xdr:from>
    <xdr:ext cx="762000" cy="259080"/>
    <xdr:sp macro="" textlink="">
      <xdr:nvSpPr>
        <xdr:cNvPr id="300" name="テキスト ボックス 299"/>
        <xdr:cNvSpPr txBox="1"/>
      </xdr:nvSpPr>
      <xdr:spPr>
        <a:xfrm>
          <a:off x="2717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88</xdr:row>
      <xdr:rowOff>149860</xdr:rowOff>
    </xdr:from>
    <xdr:ext cx="762000" cy="259080"/>
    <xdr:sp macro="" textlink="">
      <xdr:nvSpPr>
        <xdr:cNvPr id="301" name="テキスト ボックス 300"/>
        <xdr:cNvSpPr txBox="1"/>
      </xdr:nvSpPr>
      <xdr:spPr>
        <a:xfrm>
          <a:off x="182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88</xdr:row>
      <xdr:rowOff>149860</xdr:rowOff>
    </xdr:from>
    <xdr:ext cx="762000" cy="259080"/>
    <xdr:sp macro="" textlink="">
      <xdr:nvSpPr>
        <xdr:cNvPr id="302" name="テキスト ボックス 301"/>
        <xdr:cNvSpPr txBox="1"/>
      </xdr:nvSpPr>
      <xdr:spPr>
        <a:xfrm>
          <a:off x="93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85</xdr:row>
      <xdr:rowOff>144145</xdr:rowOff>
    </xdr:from>
    <xdr:to xmlns:xdr="http://schemas.openxmlformats.org/drawingml/2006/spreadsheetDrawing">
      <xdr:col>24</xdr:col>
      <xdr:colOff>114300</xdr:colOff>
      <xdr:row>86</xdr:row>
      <xdr:rowOff>74930</xdr:rowOff>
    </xdr:to>
    <xdr:sp macro="" textlink="">
      <xdr:nvSpPr>
        <xdr:cNvPr id="303" name="楕円 302"/>
        <xdr:cNvSpPr/>
      </xdr:nvSpPr>
      <xdr:spPr>
        <a:xfrm>
          <a:off x="4584700" y="147173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85</xdr:row>
      <xdr:rowOff>122555</xdr:rowOff>
    </xdr:from>
    <xdr:ext cx="405130" cy="250825"/>
    <xdr:sp macro="" textlink="">
      <xdr:nvSpPr>
        <xdr:cNvPr id="304" name="【公営住宅】&#10;有形固定資産減価償却率該当値テキスト"/>
        <xdr:cNvSpPr txBox="1"/>
      </xdr:nvSpPr>
      <xdr:spPr>
        <a:xfrm>
          <a:off x="4673600" y="14695805"/>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85</xdr:row>
      <xdr:rowOff>86995</xdr:rowOff>
    </xdr:from>
    <xdr:to xmlns:xdr="http://schemas.openxmlformats.org/drawingml/2006/spreadsheetDrawing">
      <xdr:col>20</xdr:col>
      <xdr:colOff>38100</xdr:colOff>
      <xdr:row>86</xdr:row>
      <xdr:rowOff>17780</xdr:rowOff>
    </xdr:to>
    <xdr:sp macro="" textlink="">
      <xdr:nvSpPr>
        <xdr:cNvPr id="305" name="楕円 304"/>
        <xdr:cNvSpPr/>
      </xdr:nvSpPr>
      <xdr:spPr>
        <a:xfrm>
          <a:off x="3746500" y="146602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85</xdr:row>
      <xdr:rowOff>137795</xdr:rowOff>
    </xdr:from>
    <xdr:to xmlns:xdr="http://schemas.openxmlformats.org/drawingml/2006/spreadsheetDrawing">
      <xdr:col>24</xdr:col>
      <xdr:colOff>63500</xdr:colOff>
      <xdr:row>86</xdr:row>
      <xdr:rowOff>23495</xdr:rowOff>
    </xdr:to>
    <xdr:cxnSp macro="">
      <xdr:nvCxnSpPr>
        <xdr:cNvPr id="306" name="直線コネクタ 305"/>
        <xdr:cNvCxnSpPr/>
      </xdr:nvCxnSpPr>
      <xdr:spPr>
        <a:xfrm>
          <a:off x="3797300" y="14711045"/>
          <a:ext cx="8382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85</xdr:row>
      <xdr:rowOff>101600</xdr:rowOff>
    </xdr:from>
    <xdr:to xmlns:xdr="http://schemas.openxmlformats.org/drawingml/2006/spreadsheetDrawing">
      <xdr:col>15</xdr:col>
      <xdr:colOff>101600</xdr:colOff>
      <xdr:row>86</xdr:row>
      <xdr:rowOff>31750</xdr:rowOff>
    </xdr:to>
    <xdr:sp macro="" textlink="">
      <xdr:nvSpPr>
        <xdr:cNvPr id="307" name="楕円 306"/>
        <xdr:cNvSpPr/>
      </xdr:nvSpPr>
      <xdr:spPr>
        <a:xfrm>
          <a:off x="28575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85</xdr:row>
      <xdr:rowOff>137795</xdr:rowOff>
    </xdr:from>
    <xdr:to xmlns:xdr="http://schemas.openxmlformats.org/drawingml/2006/spreadsheetDrawing">
      <xdr:col>19</xdr:col>
      <xdr:colOff>177800</xdr:colOff>
      <xdr:row>85</xdr:row>
      <xdr:rowOff>152400</xdr:rowOff>
    </xdr:to>
    <xdr:cxnSp macro="">
      <xdr:nvCxnSpPr>
        <xdr:cNvPr id="308" name="直線コネクタ 307"/>
        <xdr:cNvCxnSpPr/>
      </xdr:nvCxnSpPr>
      <xdr:spPr>
        <a:xfrm flipV="1">
          <a:off x="2908300" y="14711045"/>
          <a:ext cx="8890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85</xdr:row>
      <xdr:rowOff>72390</xdr:rowOff>
    </xdr:from>
    <xdr:to xmlns:xdr="http://schemas.openxmlformats.org/drawingml/2006/spreadsheetDrawing">
      <xdr:col>10</xdr:col>
      <xdr:colOff>165100</xdr:colOff>
      <xdr:row>86</xdr:row>
      <xdr:rowOff>2540</xdr:rowOff>
    </xdr:to>
    <xdr:sp macro="" textlink="">
      <xdr:nvSpPr>
        <xdr:cNvPr id="309" name="楕円 308"/>
        <xdr:cNvSpPr/>
      </xdr:nvSpPr>
      <xdr:spPr>
        <a:xfrm>
          <a:off x="1968500" y="1464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85</xdr:row>
      <xdr:rowOff>123190</xdr:rowOff>
    </xdr:from>
    <xdr:to xmlns:xdr="http://schemas.openxmlformats.org/drawingml/2006/spreadsheetDrawing">
      <xdr:col>15</xdr:col>
      <xdr:colOff>50800</xdr:colOff>
      <xdr:row>85</xdr:row>
      <xdr:rowOff>152400</xdr:rowOff>
    </xdr:to>
    <xdr:cxnSp macro="">
      <xdr:nvCxnSpPr>
        <xdr:cNvPr id="310" name="直線コネクタ 309"/>
        <xdr:cNvCxnSpPr/>
      </xdr:nvCxnSpPr>
      <xdr:spPr>
        <a:xfrm>
          <a:off x="2019300" y="14696440"/>
          <a:ext cx="8890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85</xdr:row>
      <xdr:rowOff>78740</xdr:rowOff>
    </xdr:from>
    <xdr:to xmlns:xdr="http://schemas.openxmlformats.org/drawingml/2006/spreadsheetDrawing">
      <xdr:col>6</xdr:col>
      <xdr:colOff>38100</xdr:colOff>
      <xdr:row>86</xdr:row>
      <xdr:rowOff>8890</xdr:rowOff>
    </xdr:to>
    <xdr:sp macro="" textlink="">
      <xdr:nvSpPr>
        <xdr:cNvPr id="311" name="楕円 310"/>
        <xdr:cNvSpPr/>
      </xdr:nvSpPr>
      <xdr:spPr>
        <a:xfrm>
          <a:off x="1079500" y="1465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85</xdr:row>
      <xdr:rowOff>123190</xdr:rowOff>
    </xdr:from>
    <xdr:to xmlns:xdr="http://schemas.openxmlformats.org/drawingml/2006/spreadsheetDrawing">
      <xdr:col>10</xdr:col>
      <xdr:colOff>114300</xdr:colOff>
      <xdr:row>85</xdr:row>
      <xdr:rowOff>129540</xdr:rowOff>
    </xdr:to>
    <xdr:cxnSp macro="">
      <xdr:nvCxnSpPr>
        <xdr:cNvPr id="312" name="直線コネクタ 311"/>
        <xdr:cNvCxnSpPr/>
      </xdr:nvCxnSpPr>
      <xdr:spPr>
        <a:xfrm flipV="1">
          <a:off x="1130300" y="14696440"/>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81</xdr:row>
      <xdr:rowOff>63500</xdr:rowOff>
    </xdr:from>
    <xdr:ext cx="405130" cy="251460"/>
    <xdr:sp macro="" textlink="">
      <xdr:nvSpPr>
        <xdr:cNvPr id="313" name="n_1aveValue【公営住宅】&#10;有形固定資産減価償却率"/>
        <xdr:cNvSpPr txBox="1"/>
      </xdr:nvSpPr>
      <xdr:spPr>
        <a:xfrm>
          <a:off x="3582035" y="13950950"/>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81</xdr:row>
      <xdr:rowOff>73025</xdr:rowOff>
    </xdr:from>
    <xdr:ext cx="396875" cy="259080"/>
    <xdr:sp macro="" textlink="">
      <xdr:nvSpPr>
        <xdr:cNvPr id="314" name="n_2aveValue【公営住宅】&#10;有形固定資産減価償却率"/>
        <xdr:cNvSpPr txBox="1"/>
      </xdr:nvSpPr>
      <xdr:spPr>
        <a:xfrm>
          <a:off x="2705735" y="13960475"/>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81</xdr:row>
      <xdr:rowOff>29210</xdr:rowOff>
    </xdr:from>
    <xdr:ext cx="396875" cy="251460"/>
    <xdr:sp macro="" textlink="">
      <xdr:nvSpPr>
        <xdr:cNvPr id="315" name="n_3aveValue【公営住宅】&#10;有形固定資産減価償却率"/>
        <xdr:cNvSpPr txBox="1"/>
      </xdr:nvSpPr>
      <xdr:spPr>
        <a:xfrm>
          <a:off x="1816735" y="13916660"/>
          <a:ext cx="396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82</xdr:row>
      <xdr:rowOff>66040</xdr:rowOff>
    </xdr:from>
    <xdr:ext cx="396875" cy="250825"/>
    <xdr:sp macro="" textlink="">
      <xdr:nvSpPr>
        <xdr:cNvPr id="316" name="n_4aveValue【公営住宅】&#10;有形固定資産減価償却率"/>
        <xdr:cNvSpPr txBox="1"/>
      </xdr:nvSpPr>
      <xdr:spPr>
        <a:xfrm>
          <a:off x="927735" y="14124940"/>
          <a:ext cx="396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86</xdr:row>
      <xdr:rowOff>8255</xdr:rowOff>
    </xdr:from>
    <xdr:ext cx="405130" cy="250825"/>
    <xdr:sp macro="" textlink="">
      <xdr:nvSpPr>
        <xdr:cNvPr id="317" name="n_1mainValue【公営住宅】&#10;有形固定資産減価償却率"/>
        <xdr:cNvSpPr txBox="1"/>
      </xdr:nvSpPr>
      <xdr:spPr>
        <a:xfrm>
          <a:off x="3582035" y="14752955"/>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86</xdr:row>
      <xdr:rowOff>22860</xdr:rowOff>
    </xdr:from>
    <xdr:ext cx="396875" cy="259080"/>
    <xdr:sp macro="" textlink="">
      <xdr:nvSpPr>
        <xdr:cNvPr id="318" name="n_2mainValue【公営住宅】&#10;有形固定資産減価償却率"/>
        <xdr:cNvSpPr txBox="1"/>
      </xdr:nvSpPr>
      <xdr:spPr>
        <a:xfrm>
          <a:off x="2705735" y="1476756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85</xdr:row>
      <xdr:rowOff>165100</xdr:rowOff>
    </xdr:from>
    <xdr:ext cx="396875" cy="259080"/>
    <xdr:sp macro="" textlink="">
      <xdr:nvSpPr>
        <xdr:cNvPr id="319" name="n_3mainValue【公営住宅】&#10;有形固定資産減価償却率"/>
        <xdr:cNvSpPr txBox="1"/>
      </xdr:nvSpPr>
      <xdr:spPr>
        <a:xfrm>
          <a:off x="1816735" y="1473835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86</xdr:row>
      <xdr:rowOff>0</xdr:rowOff>
    </xdr:from>
    <xdr:ext cx="396875" cy="259080"/>
    <xdr:sp macro="" textlink="">
      <xdr:nvSpPr>
        <xdr:cNvPr id="320" name="n_4mainValue【公営住宅】&#10;有形固定資産減価償却率"/>
        <xdr:cNvSpPr txBox="1"/>
      </xdr:nvSpPr>
      <xdr:spPr>
        <a:xfrm>
          <a:off x="927735" y="1474470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152400</xdr:rowOff>
    </xdr:from>
    <xdr:to xmlns:xdr="http://schemas.openxmlformats.org/drawingml/2006/spreadsheetDrawing">
      <xdr:col>59</xdr:col>
      <xdr:colOff>88900</xdr:colOff>
      <xdr:row>72</xdr:row>
      <xdr:rowOff>101600</xdr:rowOff>
    </xdr:to>
    <xdr:sp macro="" textlink="">
      <xdr:nvSpPr>
        <xdr:cNvPr id="321" name="正方形/長方形 32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72</xdr:row>
      <xdr:rowOff>127000</xdr:rowOff>
    </xdr:from>
    <xdr:to xmlns:xdr="http://schemas.openxmlformats.org/drawingml/2006/spreadsheetDrawing">
      <xdr:col>43</xdr:col>
      <xdr:colOff>63500</xdr:colOff>
      <xdr:row>74</xdr:row>
      <xdr:rowOff>38100</xdr:rowOff>
    </xdr:to>
    <xdr:sp macro="" textlink="">
      <xdr:nvSpPr>
        <xdr:cNvPr id="322" name="正方形/長方形 321"/>
        <xdr:cNvSpPr/>
      </xdr:nvSpPr>
      <xdr:spPr>
        <a:xfrm>
          <a:off x="67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73</xdr:row>
      <xdr:rowOff>158750</xdr:rowOff>
    </xdr:from>
    <xdr:to xmlns:xdr="http://schemas.openxmlformats.org/drawingml/2006/spreadsheetDrawing">
      <xdr:col>43</xdr:col>
      <xdr:colOff>63500</xdr:colOff>
      <xdr:row>75</xdr:row>
      <xdr:rowOff>69850</xdr:rowOff>
    </xdr:to>
    <xdr:sp macro="" textlink="">
      <xdr:nvSpPr>
        <xdr:cNvPr id="323" name="正方形/長方形 322"/>
        <xdr:cNvSpPr/>
      </xdr:nvSpPr>
      <xdr:spPr>
        <a:xfrm>
          <a:off x="67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72</xdr:row>
      <xdr:rowOff>127000</xdr:rowOff>
    </xdr:from>
    <xdr:to xmlns:xdr="http://schemas.openxmlformats.org/drawingml/2006/spreadsheetDrawing">
      <xdr:col>48</xdr:col>
      <xdr:colOff>127000</xdr:colOff>
      <xdr:row>74</xdr:row>
      <xdr:rowOff>38100</xdr:rowOff>
    </xdr:to>
    <xdr:sp macro="" textlink="">
      <xdr:nvSpPr>
        <xdr:cNvPr id="324" name="正方形/長方形 323"/>
        <xdr:cNvSpPr/>
      </xdr:nvSpPr>
      <xdr:spPr>
        <a:xfrm>
          <a:off x="7747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73</xdr:row>
      <xdr:rowOff>158750</xdr:rowOff>
    </xdr:from>
    <xdr:to xmlns:xdr="http://schemas.openxmlformats.org/drawingml/2006/spreadsheetDrawing">
      <xdr:col>48</xdr:col>
      <xdr:colOff>127000</xdr:colOff>
      <xdr:row>75</xdr:row>
      <xdr:rowOff>69850</xdr:rowOff>
    </xdr:to>
    <xdr:sp macro="" textlink="">
      <xdr:nvSpPr>
        <xdr:cNvPr id="325" name="正方形/長方形 324"/>
        <xdr:cNvSpPr/>
      </xdr:nvSpPr>
      <xdr:spPr>
        <a:xfrm>
          <a:off x="7747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72</xdr:row>
      <xdr:rowOff>127000</xdr:rowOff>
    </xdr:from>
    <xdr:to xmlns:xdr="http://schemas.openxmlformats.org/drawingml/2006/spreadsheetDrawing">
      <xdr:col>54</xdr:col>
      <xdr:colOff>127000</xdr:colOff>
      <xdr:row>74</xdr:row>
      <xdr:rowOff>38100</xdr:rowOff>
    </xdr:to>
    <xdr:sp macro="" textlink="">
      <xdr:nvSpPr>
        <xdr:cNvPr id="326" name="正方形/長方形 325"/>
        <xdr:cNvSpPr/>
      </xdr:nvSpPr>
      <xdr:spPr>
        <a:xfrm>
          <a:off x="8890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73</xdr:row>
      <xdr:rowOff>158750</xdr:rowOff>
    </xdr:from>
    <xdr:to xmlns:xdr="http://schemas.openxmlformats.org/drawingml/2006/spreadsheetDrawing">
      <xdr:col>54</xdr:col>
      <xdr:colOff>127000</xdr:colOff>
      <xdr:row>75</xdr:row>
      <xdr:rowOff>69850</xdr:rowOff>
    </xdr:to>
    <xdr:sp macro="" textlink="">
      <xdr:nvSpPr>
        <xdr:cNvPr id="327" name="正方形/長方形 326"/>
        <xdr:cNvSpPr/>
      </xdr:nvSpPr>
      <xdr:spPr>
        <a:xfrm>
          <a:off x="8890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28" name="正方形/長方形 327"/>
        <xdr:cNvSpPr/>
      </xdr:nvSpPr>
      <xdr:spPr>
        <a:xfrm>
          <a:off x="6604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74</xdr:row>
      <xdr:rowOff>76200</xdr:rowOff>
    </xdr:from>
    <xdr:ext cx="341630" cy="217170"/>
    <xdr:sp macro="" textlink="">
      <xdr:nvSpPr>
        <xdr:cNvPr id="329" name="テキスト ボックス 328"/>
        <xdr:cNvSpPr txBox="1"/>
      </xdr:nvSpPr>
      <xdr:spPr>
        <a:xfrm>
          <a:off x="6565900" y="12763500"/>
          <a:ext cx="34163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152400</xdr:rowOff>
    </xdr:from>
    <xdr:to xmlns:xdr="http://schemas.openxmlformats.org/drawingml/2006/spreadsheetDrawing">
      <xdr:col>59</xdr:col>
      <xdr:colOff>50800</xdr:colOff>
      <xdr:row>88</xdr:row>
      <xdr:rowOff>152400</xdr:rowOff>
    </xdr:to>
    <xdr:cxnSp macro="">
      <xdr:nvCxnSpPr>
        <xdr:cNvPr id="330" name="直線コネクタ 329"/>
        <xdr:cNvCxnSpPr/>
      </xdr:nvCxnSpPr>
      <xdr:spPr>
        <a:xfrm>
          <a:off x="6604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85</xdr:row>
      <xdr:rowOff>95250</xdr:rowOff>
    </xdr:from>
    <xdr:to xmlns:xdr="http://schemas.openxmlformats.org/drawingml/2006/spreadsheetDrawing">
      <xdr:col>59</xdr:col>
      <xdr:colOff>50800</xdr:colOff>
      <xdr:row>85</xdr:row>
      <xdr:rowOff>95250</xdr:rowOff>
    </xdr:to>
    <xdr:cxnSp macro="">
      <xdr:nvCxnSpPr>
        <xdr:cNvPr id="331" name="直線コネクタ 330"/>
        <xdr:cNvCxnSpPr/>
      </xdr:nvCxnSpPr>
      <xdr:spPr>
        <a:xfrm>
          <a:off x="6604000" y="14668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84</xdr:row>
      <xdr:rowOff>124460</xdr:rowOff>
    </xdr:from>
    <xdr:ext cx="459105" cy="259080"/>
    <xdr:sp macro="" textlink="">
      <xdr:nvSpPr>
        <xdr:cNvPr id="332" name="テキスト ボックス 331"/>
        <xdr:cNvSpPr txBox="1"/>
      </xdr:nvSpPr>
      <xdr:spPr>
        <a:xfrm>
          <a:off x="6136640" y="145262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82</xdr:row>
      <xdr:rowOff>38100</xdr:rowOff>
    </xdr:from>
    <xdr:to xmlns:xdr="http://schemas.openxmlformats.org/drawingml/2006/spreadsheetDrawing">
      <xdr:col>59</xdr:col>
      <xdr:colOff>50800</xdr:colOff>
      <xdr:row>82</xdr:row>
      <xdr:rowOff>38100</xdr:rowOff>
    </xdr:to>
    <xdr:cxnSp macro="">
      <xdr:nvCxnSpPr>
        <xdr:cNvPr id="333" name="直線コネクタ 332"/>
        <xdr:cNvCxnSpPr/>
      </xdr:nvCxnSpPr>
      <xdr:spPr>
        <a:xfrm>
          <a:off x="6604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81</xdr:row>
      <xdr:rowOff>67310</xdr:rowOff>
    </xdr:from>
    <xdr:ext cx="459105" cy="259080"/>
    <xdr:sp macro="" textlink="">
      <xdr:nvSpPr>
        <xdr:cNvPr id="334" name="テキスト ボックス 333"/>
        <xdr:cNvSpPr txBox="1"/>
      </xdr:nvSpPr>
      <xdr:spPr>
        <a:xfrm>
          <a:off x="6136640" y="139547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78</xdr:row>
      <xdr:rowOff>152400</xdr:rowOff>
    </xdr:from>
    <xdr:to xmlns:xdr="http://schemas.openxmlformats.org/drawingml/2006/spreadsheetDrawing">
      <xdr:col>59</xdr:col>
      <xdr:colOff>50800</xdr:colOff>
      <xdr:row>78</xdr:row>
      <xdr:rowOff>152400</xdr:rowOff>
    </xdr:to>
    <xdr:cxnSp macro="">
      <xdr:nvCxnSpPr>
        <xdr:cNvPr id="335" name="直線コネクタ 334"/>
        <xdr:cNvCxnSpPr/>
      </xdr:nvCxnSpPr>
      <xdr:spPr>
        <a:xfrm>
          <a:off x="6604000" y="13525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78</xdr:row>
      <xdr:rowOff>10160</xdr:rowOff>
    </xdr:from>
    <xdr:ext cx="459105" cy="259080"/>
    <xdr:sp macro="" textlink="">
      <xdr:nvSpPr>
        <xdr:cNvPr id="336" name="テキスト ボックス 335"/>
        <xdr:cNvSpPr txBox="1"/>
      </xdr:nvSpPr>
      <xdr:spPr>
        <a:xfrm>
          <a:off x="6136640" y="133832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50800</xdr:colOff>
      <xdr:row>75</xdr:row>
      <xdr:rowOff>95250</xdr:rowOff>
    </xdr:to>
    <xdr:cxnSp macro="">
      <xdr:nvCxnSpPr>
        <xdr:cNvPr id="337" name="直線コネクタ 336"/>
        <xdr:cNvCxnSpPr/>
      </xdr:nvCxnSpPr>
      <xdr:spPr>
        <a:xfrm>
          <a:off x="6604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74</xdr:row>
      <xdr:rowOff>124460</xdr:rowOff>
    </xdr:from>
    <xdr:ext cx="459105" cy="259080"/>
    <xdr:sp macro="" textlink="">
      <xdr:nvSpPr>
        <xdr:cNvPr id="338" name="テキスト ボックス 337"/>
        <xdr:cNvSpPr txBox="1"/>
      </xdr:nvSpPr>
      <xdr:spPr>
        <a:xfrm>
          <a:off x="6136640" y="128117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39" name="【公営住宅】&#10;一人当たり面積グラフ枠"/>
        <xdr:cNvSpPr/>
      </xdr:nvSpPr>
      <xdr:spPr>
        <a:xfrm>
          <a:off x="6604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77</xdr:row>
      <xdr:rowOff>154940</xdr:rowOff>
    </xdr:from>
    <xdr:to xmlns:xdr="http://schemas.openxmlformats.org/drawingml/2006/spreadsheetDrawing">
      <xdr:col>54</xdr:col>
      <xdr:colOff>189865</xdr:colOff>
      <xdr:row>85</xdr:row>
      <xdr:rowOff>49530</xdr:rowOff>
    </xdr:to>
    <xdr:cxnSp macro="">
      <xdr:nvCxnSpPr>
        <xdr:cNvPr id="340" name="直線コネクタ 339"/>
        <xdr:cNvCxnSpPr/>
      </xdr:nvCxnSpPr>
      <xdr:spPr>
        <a:xfrm flipV="1">
          <a:off x="10476865" y="13356590"/>
          <a:ext cx="0" cy="12661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85</xdr:row>
      <xdr:rowOff>53340</xdr:rowOff>
    </xdr:from>
    <xdr:ext cx="469900" cy="250825"/>
    <xdr:sp macro="" textlink="">
      <xdr:nvSpPr>
        <xdr:cNvPr id="341" name="【公営住宅】&#10;一人当たり面積最小値テキスト"/>
        <xdr:cNvSpPr txBox="1"/>
      </xdr:nvSpPr>
      <xdr:spPr>
        <a:xfrm>
          <a:off x="10515600" y="1462659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0.080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85</xdr:row>
      <xdr:rowOff>49530</xdr:rowOff>
    </xdr:from>
    <xdr:to xmlns:xdr="http://schemas.openxmlformats.org/drawingml/2006/spreadsheetDrawing">
      <xdr:col>55</xdr:col>
      <xdr:colOff>88900</xdr:colOff>
      <xdr:row>85</xdr:row>
      <xdr:rowOff>49530</xdr:rowOff>
    </xdr:to>
    <xdr:cxnSp macro="">
      <xdr:nvCxnSpPr>
        <xdr:cNvPr id="342" name="直線コネクタ 341"/>
        <xdr:cNvCxnSpPr/>
      </xdr:nvCxnSpPr>
      <xdr:spPr>
        <a:xfrm>
          <a:off x="10388600" y="146227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76</xdr:row>
      <xdr:rowOff>101600</xdr:rowOff>
    </xdr:from>
    <xdr:ext cx="469900" cy="259080"/>
    <xdr:sp macro="" textlink="">
      <xdr:nvSpPr>
        <xdr:cNvPr id="343" name="【公営住宅】&#10;一人当たり面積最大値テキスト"/>
        <xdr:cNvSpPr txBox="1"/>
      </xdr:nvSpPr>
      <xdr:spPr>
        <a:xfrm>
          <a:off x="10515600" y="131318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2.296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77</xdr:row>
      <xdr:rowOff>154940</xdr:rowOff>
    </xdr:from>
    <xdr:to xmlns:xdr="http://schemas.openxmlformats.org/drawingml/2006/spreadsheetDrawing">
      <xdr:col>55</xdr:col>
      <xdr:colOff>88900</xdr:colOff>
      <xdr:row>77</xdr:row>
      <xdr:rowOff>154940</xdr:rowOff>
    </xdr:to>
    <xdr:cxnSp macro="">
      <xdr:nvCxnSpPr>
        <xdr:cNvPr id="344" name="直線コネクタ 343"/>
        <xdr:cNvCxnSpPr/>
      </xdr:nvCxnSpPr>
      <xdr:spPr>
        <a:xfrm>
          <a:off x="10388600" y="133565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82</xdr:row>
      <xdr:rowOff>54610</xdr:rowOff>
    </xdr:from>
    <xdr:ext cx="469900" cy="250825"/>
    <xdr:sp macro="" textlink="">
      <xdr:nvSpPr>
        <xdr:cNvPr id="345" name="【公営住宅】&#10;一人当たり面積平均値テキスト"/>
        <xdr:cNvSpPr txBox="1"/>
      </xdr:nvSpPr>
      <xdr:spPr>
        <a:xfrm>
          <a:off x="10515600" y="14113510"/>
          <a:ext cx="46990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0.845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82</xdr:row>
      <xdr:rowOff>75565</xdr:rowOff>
    </xdr:from>
    <xdr:to xmlns:xdr="http://schemas.openxmlformats.org/drawingml/2006/spreadsheetDrawing">
      <xdr:col>55</xdr:col>
      <xdr:colOff>50800</xdr:colOff>
      <xdr:row>83</xdr:row>
      <xdr:rowOff>6350</xdr:rowOff>
    </xdr:to>
    <xdr:sp macro="" textlink="">
      <xdr:nvSpPr>
        <xdr:cNvPr id="346" name="フローチャート: 判断 345"/>
        <xdr:cNvSpPr/>
      </xdr:nvSpPr>
      <xdr:spPr>
        <a:xfrm>
          <a:off x="10426700" y="141344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82</xdr:row>
      <xdr:rowOff>97790</xdr:rowOff>
    </xdr:from>
    <xdr:to xmlns:xdr="http://schemas.openxmlformats.org/drawingml/2006/spreadsheetDrawing">
      <xdr:col>50</xdr:col>
      <xdr:colOff>165100</xdr:colOff>
      <xdr:row>83</xdr:row>
      <xdr:rowOff>27305</xdr:rowOff>
    </xdr:to>
    <xdr:sp macro="" textlink="">
      <xdr:nvSpPr>
        <xdr:cNvPr id="347" name="フローチャート: 判断 346"/>
        <xdr:cNvSpPr/>
      </xdr:nvSpPr>
      <xdr:spPr>
        <a:xfrm>
          <a:off x="9588500" y="1415669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82</xdr:row>
      <xdr:rowOff>84455</xdr:rowOff>
    </xdr:from>
    <xdr:to xmlns:xdr="http://schemas.openxmlformats.org/drawingml/2006/spreadsheetDrawing">
      <xdr:col>46</xdr:col>
      <xdr:colOff>38100</xdr:colOff>
      <xdr:row>83</xdr:row>
      <xdr:rowOff>14605</xdr:rowOff>
    </xdr:to>
    <xdr:sp macro="" textlink="">
      <xdr:nvSpPr>
        <xdr:cNvPr id="348" name="フローチャート: 判断 347"/>
        <xdr:cNvSpPr/>
      </xdr:nvSpPr>
      <xdr:spPr>
        <a:xfrm>
          <a:off x="8699500" y="141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83</xdr:row>
      <xdr:rowOff>30480</xdr:rowOff>
    </xdr:from>
    <xdr:to xmlns:xdr="http://schemas.openxmlformats.org/drawingml/2006/spreadsheetDrawing">
      <xdr:col>41</xdr:col>
      <xdr:colOff>101600</xdr:colOff>
      <xdr:row>83</xdr:row>
      <xdr:rowOff>132080</xdr:rowOff>
    </xdr:to>
    <xdr:sp macro="" textlink="">
      <xdr:nvSpPr>
        <xdr:cNvPr id="349" name="フローチャート: 判断 348"/>
        <xdr:cNvSpPr/>
      </xdr:nvSpPr>
      <xdr:spPr>
        <a:xfrm>
          <a:off x="7810500" y="14260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80</xdr:row>
      <xdr:rowOff>63500</xdr:rowOff>
    </xdr:from>
    <xdr:to xmlns:xdr="http://schemas.openxmlformats.org/drawingml/2006/spreadsheetDrawing">
      <xdr:col>36</xdr:col>
      <xdr:colOff>165100</xdr:colOff>
      <xdr:row>80</xdr:row>
      <xdr:rowOff>164465</xdr:rowOff>
    </xdr:to>
    <xdr:sp macro="" textlink="">
      <xdr:nvSpPr>
        <xdr:cNvPr id="350" name="フローチャート: 判断 349"/>
        <xdr:cNvSpPr/>
      </xdr:nvSpPr>
      <xdr:spPr>
        <a:xfrm>
          <a:off x="6921500" y="137795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88</xdr:row>
      <xdr:rowOff>149860</xdr:rowOff>
    </xdr:from>
    <xdr:ext cx="762000" cy="259080"/>
    <xdr:sp macro="" textlink="">
      <xdr:nvSpPr>
        <xdr:cNvPr id="351" name="テキスト ボックス 350"/>
        <xdr:cNvSpPr txBox="1"/>
      </xdr:nvSpPr>
      <xdr:spPr>
        <a:xfrm>
          <a:off x="10287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88</xdr:row>
      <xdr:rowOff>149860</xdr:rowOff>
    </xdr:from>
    <xdr:ext cx="762000" cy="259080"/>
    <xdr:sp macro="" textlink="">
      <xdr:nvSpPr>
        <xdr:cNvPr id="352" name="テキスト ボックス 351"/>
        <xdr:cNvSpPr txBox="1"/>
      </xdr:nvSpPr>
      <xdr:spPr>
        <a:xfrm>
          <a:off x="944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88</xdr:row>
      <xdr:rowOff>149860</xdr:rowOff>
    </xdr:from>
    <xdr:ext cx="762000" cy="259080"/>
    <xdr:sp macro="" textlink="">
      <xdr:nvSpPr>
        <xdr:cNvPr id="353" name="テキスト ボックス 352"/>
        <xdr:cNvSpPr txBox="1"/>
      </xdr:nvSpPr>
      <xdr:spPr>
        <a:xfrm>
          <a:off x="855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88</xdr:row>
      <xdr:rowOff>149860</xdr:rowOff>
    </xdr:from>
    <xdr:ext cx="762000" cy="259080"/>
    <xdr:sp macro="" textlink="">
      <xdr:nvSpPr>
        <xdr:cNvPr id="354" name="テキスト ボックス 353"/>
        <xdr:cNvSpPr txBox="1"/>
      </xdr:nvSpPr>
      <xdr:spPr>
        <a:xfrm>
          <a:off x="767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88</xdr:row>
      <xdr:rowOff>149860</xdr:rowOff>
    </xdr:from>
    <xdr:ext cx="762000" cy="259080"/>
    <xdr:sp macro="" textlink="">
      <xdr:nvSpPr>
        <xdr:cNvPr id="355" name="テキスト ボックス 354"/>
        <xdr:cNvSpPr txBox="1"/>
      </xdr:nvSpPr>
      <xdr:spPr>
        <a:xfrm>
          <a:off x="678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82</xdr:row>
      <xdr:rowOff>59055</xdr:rowOff>
    </xdr:from>
    <xdr:to xmlns:xdr="http://schemas.openxmlformats.org/drawingml/2006/spreadsheetDrawing">
      <xdr:col>55</xdr:col>
      <xdr:colOff>50800</xdr:colOff>
      <xdr:row>82</xdr:row>
      <xdr:rowOff>160655</xdr:rowOff>
    </xdr:to>
    <xdr:sp macro="" textlink="">
      <xdr:nvSpPr>
        <xdr:cNvPr id="356" name="楕円 355"/>
        <xdr:cNvSpPr/>
      </xdr:nvSpPr>
      <xdr:spPr>
        <a:xfrm>
          <a:off x="10426700" y="14117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81</xdr:row>
      <xdr:rowOff>81915</xdr:rowOff>
    </xdr:from>
    <xdr:ext cx="469900" cy="259080"/>
    <xdr:sp macro="" textlink="">
      <xdr:nvSpPr>
        <xdr:cNvPr id="357" name="【公営住宅】&#10;一人当たり面積該当値テキスト"/>
        <xdr:cNvSpPr txBox="1"/>
      </xdr:nvSpPr>
      <xdr:spPr>
        <a:xfrm>
          <a:off x="10515600" y="1396936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0.874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82</xdr:row>
      <xdr:rowOff>66040</xdr:rowOff>
    </xdr:from>
    <xdr:to xmlns:xdr="http://schemas.openxmlformats.org/drawingml/2006/spreadsheetDrawing">
      <xdr:col>50</xdr:col>
      <xdr:colOff>165100</xdr:colOff>
      <xdr:row>82</xdr:row>
      <xdr:rowOff>167640</xdr:rowOff>
    </xdr:to>
    <xdr:sp macro="" textlink="">
      <xdr:nvSpPr>
        <xdr:cNvPr id="358" name="楕円 357"/>
        <xdr:cNvSpPr/>
      </xdr:nvSpPr>
      <xdr:spPr>
        <a:xfrm>
          <a:off x="9588500" y="1412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82</xdr:row>
      <xdr:rowOff>109855</xdr:rowOff>
    </xdr:from>
    <xdr:to xmlns:xdr="http://schemas.openxmlformats.org/drawingml/2006/spreadsheetDrawing">
      <xdr:col>55</xdr:col>
      <xdr:colOff>0</xdr:colOff>
      <xdr:row>82</xdr:row>
      <xdr:rowOff>116840</xdr:rowOff>
    </xdr:to>
    <xdr:cxnSp macro="">
      <xdr:nvCxnSpPr>
        <xdr:cNvPr id="359" name="直線コネクタ 358"/>
        <xdr:cNvCxnSpPr/>
      </xdr:nvCxnSpPr>
      <xdr:spPr>
        <a:xfrm flipV="1">
          <a:off x="9639300" y="14168755"/>
          <a:ext cx="8382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82</xdr:row>
      <xdr:rowOff>72390</xdr:rowOff>
    </xdr:from>
    <xdr:to xmlns:xdr="http://schemas.openxmlformats.org/drawingml/2006/spreadsheetDrawing">
      <xdr:col>46</xdr:col>
      <xdr:colOff>38100</xdr:colOff>
      <xdr:row>83</xdr:row>
      <xdr:rowOff>2540</xdr:rowOff>
    </xdr:to>
    <xdr:sp macro="" textlink="">
      <xdr:nvSpPr>
        <xdr:cNvPr id="360" name="楕円 359"/>
        <xdr:cNvSpPr/>
      </xdr:nvSpPr>
      <xdr:spPr>
        <a:xfrm>
          <a:off x="8699500" y="14131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82</xdr:row>
      <xdr:rowOff>116840</xdr:rowOff>
    </xdr:from>
    <xdr:to xmlns:xdr="http://schemas.openxmlformats.org/drawingml/2006/spreadsheetDrawing">
      <xdr:col>50</xdr:col>
      <xdr:colOff>114300</xdr:colOff>
      <xdr:row>82</xdr:row>
      <xdr:rowOff>123190</xdr:rowOff>
    </xdr:to>
    <xdr:cxnSp macro="">
      <xdr:nvCxnSpPr>
        <xdr:cNvPr id="361" name="直線コネクタ 360"/>
        <xdr:cNvCxnSpPr/>
      </xdr:nvCxnSpPr>
      <xdr:spPr>
        <a:xfrm flipV="1">
          <a:off x="8750300" y="14175740"/>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85</xdr:row>
      <xdr:rowOff>7620</xdr:rowOff>
    </xdr:from>
    <xdr:to xmlns:xdr="http://schemas.openxmlformats.org/drawingml/2006/spreadsheetDrawing">
      <xdr:col>41</xdr:col>
      <xdr:colOff>101600</xdr:colOff>
      <xdr:row>85</xdr:row>
      <xdr:rowOff>109220</xdr:rowOff>
    </xdr:to>
    <xdr:sp macro="" textlink="">
      <xdr:nvSpPr>
        <xdr:cNvPr id="362" name="楕円 361"/>
        <xdr:cNvSpPr/>
      </xdr:nvSpPr>
      <xdr:spPr>
        <a:xfrm>
          <a:off x="7810500" y="14580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82</xdr:row>
      <xdr:rowOff>123190</xdr:rowOff>
    </xdr:from>
    <xdr:to xmlns:xdr="http://schemas.openxmlformats.org/drawingml/2006/spreadsheetDrawing">
      <xdr:col>45</xdr:col>
      <xdr:colOff>177800</xdr:colOff>
      <xdr:row>85</xdr:row>
      <xdr:rowOff>58420</xdr:rowOff>
    </xdr:to>
    <xdr:cxnSp macro="">
      <xdr:nvCxnSpPr>
        <xdr:cNvPr id="363" name="直線コネクタ 362"/>
        <xdr:cNvCxnSpPr/>
      </xdr:nvCxnSpPr>
      <xdr:spPr>
        <a:xfrm flipV="1">
          <a:off x="7861300" y="14182090"/>
          <a:ext cx="889000" cy="449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81</xdr:row>
      <xdr:rowOff>71755</xdr:rowOff>
    </xdr:from>
    <xdr:to xmlns:xdr="http://schemas.openxmlformats.org/drawingml/2006/spreadsheetDrawing">
      <xdr:col>36</xdr:col>
      <xdr:colOff>165100</xdr:colOff>
      <xdr:row>82</xdr:row>
      <xdr:rowOff>1905</xdr:rowOff>
    </xdr:to>
    <xdr:sp macro="" textlink="">
      <xdr:nvSpPr>
        <xdr:cNvPr id="364" name="楕円 363"/>
        <xdr:cNvSpPr/>
      </xdr:nvSpPr>
      <xdr:spPr>
        <a:xfrm>
          <a:off x="6921500" y="13959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81</xdr:row>
      <xdr:rowOff>122555</xdr:rowOff>
    </xdr:from>
    <xdr:to xmlns:xdr="http://schemas.openxmlformats.org/drawingml/2006/spreadsheetDrawing">
      <xdr:col>41</xdr:col>
      <xdr:colOff>50800</xdr:colOff>
      <xdr:row>85</xdr:row>
      <xdr:rowOff>58420</xdr:rowOff>
    </xdr:to>
    <xdr:cxnSp macro="">
      <xdr:nvCxnSpPr>
        <xdr:cNvPr id="365" name="直線コネクタ 364"/>
        <xdr:cNvCxnSpPr/>
      </xdr:nvCxnSpPr>
      <xdr:spPr>
        <a:xfrm>
          <a:off x="6972300" y="14010005"/>
          <a:ext cx="889000" cy="6216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83</xdr:row>
      <xdr:rowOff>18415</xdr:rowOff>
    </xdr:from>
    <xdr:ext cx="469900" cy="250825"/>
    <xdr:sp macro="" textlink="">
      <xdr:nvSpPr>
        <xdr:cNvPr id="366" name="n_1aveValue【公営住宅】&#10;一人当たり面積"/>
        <xdr:cNvSpPr txBox="1"/>
      </xdr:nvSpPr>
      <xdr:spPr>
        <a:xfrm>
          <a:off x="9391650" y="1424876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0.808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83</xdr:row>
      <xdr:rowOff>6350</xdr:rowOff>
    </xdr:from>
    <xdr:ext cx="461645" cy="251460"/>
    <xdr:sp macro="" textlink="">
      <xdr:nvSpPr>
        <xdr:cNvPr id="367" name="n_2aveValue【公営住宅】&#10;一人当たり面積"/>
        <xdr:cNvSpPr txBox="1"/>
      </xdr:nvSpPr>
      <xdr:spPr>
        <a:xfrm>
          <a:off x="8515350" y="14236700"/>
          <a:ext cx="46164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0.830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81</xdr:row>
      <xdr:rowOff>148590</xdr:rowOff>
    </xdr:from>
    <xdr:ext cx="461645" cy="259080"/>
    <xdr:sp macro="" textlink="">
      <xdr:nvSpPr>
        <xdr:cNvPr id="368" name="n_3aveValue【公営住宅】&#10;一人当たり面積"/>
        <xdr:cNvSpPr txBox="1"/>
      </xdr:nvSpPr>
      <xdr:spPr>
        <a:xfrm>
          <a:off x="7626350" y="1403604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0.624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79</xdr:row>
      <xdr:rowOff>9525</xdr:rowOff>
    </xdr:from>
    <xdr:ext cx="461645" cy="250825"/>
    <xdr:sp macro="" textlink="">
      <xdr:nvSpPr>
        <xdr:cNvPr id="369" name="n_4aveValue【公営住宅】&#10;一人当たり面積"/>
        <xdr:cNvSpPr txBox="1"/>
      </xdr:nvSpPr>
      <xdr:spPr>
        <a:xfrm>
          <a:off x="6737350" y="13554075"/>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1.468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81</xdr:row>
      <xdr:rowOff>12700</xdr:rowOff>
    </xdr:from>
    <xdr:ext cx="469900" cy="259080"/>
    <xdr:sp macro="" textlink="">
      <xdr:nvSpPr>
        <xdr:cNvPr id="370" name="n_1mainValue【公営住宅】&#10;一人当たり面積"/>
        <xdr:cNvSpPr txBox="1"/>
      </xdr:nvSpPr>
      <xdr:spPr>
        <a:xfrm>
          <a:off x="9391650" y="139001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0.862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81</xdr:row>
      <xdr:rowOff>19050</xdr:rowOff>
    </xdr:from>
    <xdr:ext cx="461645" cy="250825"/>
    <xdr:sp macro="" textlink="">
      <xdr:nvSpPr>
        <xdr:cNvPr id="371" name="n_2mainValue【公営住宅】&#10;一人当たり面積"/>
        <xdr:cNvSpPr txBox="1"/>
      </xdr:nvSpPr>
      <xdr:spPr>
        <a:xfrm>
          <a:off x="8515350" y="13906500"/>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0.851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85</xdr:row>
      <xdr:rowOff>100330</xdr:rowOff>
    </xdr:from>
    <xdr:ext cx="461645" cy="250825"/>
    <xdr:sp macro="" textlink="">
      <xdr:nvSpPr>
        <xdr:cNvPr id="372" name="n_3mainValue【公営住宅】&#10;一人当たり面積"/>
        <xdr:cNvSpPr txBox="1"/>
      </xdr:nvSpPr>
      <xdr:spPr>
        <a:xfrm>
          <a:off x="7626350" y="14673580"/>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81</xdr:row>
      <xdr:rowOff>164465</xdr:rowOff>
    </xdr:from>
    <xdr:ext cx="461645" cy="259080"/>
    <xdr:sp macro="" textlink="">
      <xdr:nvSpPr>
        <xdr:cNvPr id="373" name="n_4mainValue【公営住宅】&#10;一人当たり面積"/>
        <xdr:cNvSpPr txBox="1"/>
      </xdr:nvSpPr>
      <xdr:spPr>
        <a:xfrm>
          <a:off x="6737350" y="14051915"/>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19050</xdr:rowOff>
    </xdr:from>
    <xdr:to xmlns:xdr="http://schemas.openxmlformats.org/drawingml/2006/spreadsheetDrawing">
      <xdr:col>28</xdr:col>
      <xdr:colOff>152400</xdr:colOff>
      <xdr:row>94</xdr:row>
      <xdr:rowOff>139700</xdr:rowOff>
    </xdr:to>
    <xdr:sp macro="" textlink="">
      <xdr:nvSpPr>
        <xdr:cNvPr id="374" name="正方形/長方形 37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94</xdr:row>
      <xdr:rowOff>165100</xdr:rowOff>
    </xdr:from>
    <xdr:to xmlns:xdr="http://schemas.openxmlformats.org/drawingml/2006/spreadsheetDrawing">
      <xdr:col>12</xdr:col>
      <xdr:colOff>127000</xdr:colOff>
      <xdr:row>96</xdr:row>
      <xdr:rowOff>76200</xdr:rowOff>
    </xdr:to>
    <xdr:sp macro="" textlink="">
      <xdr:nvSpPr>
        <xdr:cNvPr id="375" name="正方形/長方形 374"/>
        <xdr:cNvSpPr/>
      </xdr:nvSpPr>
      <xdr:spPr>
        <a:xfrm>
          <a:off x="8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96</xdr:row>
      <xdr:rowOff>25400</xdr:rowOff>
    </xdr:from>
    <xdr:to xmlns:xdr="http://schemas.openxmlformats.org/drawingml/2006/spreadsheetDrawing">
      <xdr:col>12</xdr:col>
      <xdr:colOff>127000</xdr:colOff>
      <xdr:row>97</xdr:row>
      <xdr:rowOff>107950</xdr:rowOff>
    </xdr:to>
    <xdr:sp macro="" textlink="">
      <xdr:nvSpPr>
        <xdr:cNvPr id="376" name="正方形/長方形 375"/>
        <xdr:cNvSpPr/>
      </xdr:nvSpPr>
      <xdr:spPr>
        <a:xfrm>
          <a:off x="8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94</xdr:row>
      <xdr:rowOff>165100</xdr:rowOff>
    </xdr:from>
    <xdr:to xmlns:xdr="http://schemas.openxmlformats.org/drawingml/2006/spreadsheetDrawing">
      <xdr:col>18</xdr:col>
      <xdr:colOff>0</xdr:colOff>
      <xdr:row>96</xdr:row>
      <xdr:rowOff>76200</xdr:rowOff>
    </xdr:to>
    <xdr:sp macro="" textlink="">
      <xdr:nvSpPr>
        <xdr:cNvPr id="377" name="正方形/長方形 376"/>
        <xdr:cNvSpPr/>
      </xdr:nvSpPr>
      <xdr:spPr>
        <a:xfrm>
          <a:off x="190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96</xdr:row>
      <xdr:rowOff>25400</xdr:rowOff>
    </xdr:from>
    <xdr:to xmlns:xdr="http://schemas.openxmlformats.org/drawingml/2006/spreadsheetDrawing">
      <xdr:col>18</xdr:col>
      <xdr:colOff>0</xdr:colOff>
      <xdr:row>97</xdr:row>
      <xdr:rowOff>107950</xdr:rowOff>
    </xdr:to>
    <xdr:sp macro="" textlink="">
      <xdr:nvSpPr>
        <xdr:cNvPr id="378" name="正方形/長方形 377"/>
        <xdr:cNvSpPr/>
      </xdr:nvSpPr>
      <xdr:spPr>
        <a:xfrm>
          <a:off x="190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94</xdr:row>
      <xdr:rowOff>165100</xdr:rowOff>
    </xdr:from>
    <xdr:to xmlns:xdr="http://schemas.openxmlformats.org/drawingml/2006/spreadsheetDrawing">
      <xdr:col>24</xdr:col>
      <xdr:colOff>0</xdr:colOff>
      <xdr:row>96</xdr:row>
      <xdr:rowOff>76200</xdr:rowOff>
    </xdr:to>
    <xdr:sp macro="" textlink="">
      <xdr:nvSpPr>
        <xdr:cNvPr id="379" name="正方形/長方形 378"/>
        <xdr:cNvSpPr/>
      </xdr:nvSpPr>
      <xdr:spPr>
        <a:xfrm>
          <a:off x="304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96</xdr:row>
      <xdr:rowOff>25400</xdr:rowOff>
    </xdr:from>
    <xdr:to xmlns:xdr="http://schemas.openxmlformats.org/drawingml/2006/spreadsheetDrawing">
      <xdr:col>24</xdr:col>
      <xdr:colOff>0</xdr:colOff>
      <xdr:row>97</xdr:row>
      <xdr:rowOff>107950</xdr:rowOff>
    </xdr:to>
    <xdr:sp macro="" textlink="">
      <xdr:nvSpPr>
        <xdr:cNvPr id="380" name="正方形/長方形 379"/>
        <xdr:cNvSpPr/>
      </xdr:nvSpPr>
      <xdr:spPr>
        <a:xfrm>
          <a:off x="304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381" name="正方形/長方形 380"/>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34</xdr:col>
      <xdr:colOff>127000</xdr:colOff>
      <xdr:row>91</xdr:row>
      <xdr:rowOff>19050</xdr:rowOff>
    </xdr:from>
    <xdr:to xmlns:xdr="http://schemas.openxmlformats.org/drawingml/2006/spreadsheetDrawing">
      <xdr:col>59</xdr:col>
      <xdr:colOff>88900</xdr:colOff>
      <xdr:row>94</xdr:row>
      <xdr:rowOff>139700</xdr:rowOff>
    </xdr:to>
    <xdr:sp macro="" textlink="">
      <xdr:nvSpPr>
        <xdr:cNvPr id="382" name="正方形/長方形 38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35</xdr:col>
      <xdr:colOff>63500</xdr:colOff>
      <xdr:row>94</xdr:row>
      <xdr:rowOff>165100</xdr:rowOff>
    </xdr:from>
    <xdr:to xmlns:xdr="http://schemas.openxmlformats.org/drawingml/2006/spreadsheetDrawing">
      <xdr:col>43</xdr:col>
      <xdr:colOff>63500</xdr:colOff>
      <xdr:row>96</xdr:row>
      <xdr:rowOff>76200</xdr:rowOff>
    </xdr:to>
    <xdr:sp macro="" textlink="">
      <xdr:nvSpPr>
        <xdr:cNvPr id="383" name="正方形/長方形 382"/>
        <xdr:cNvSpPr/>
      </xdr:nvSpPr>
      <xdr:spPr>
        <a:xfrm>
          <a:off x="67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96</xdr:row>
      <xdr:rowOff>25400</xdr:rowOff>
    </xdr:from>
    <xdr:to xmlns:xdr="http://schemas.openxmlformats.org/drawingml/2006/spreadsheetDrawing">
      <xdr:col>43</xdr:col>
      <xdr:colOff>63500</xdr:colOff>
      <xdr:row>97</xdr:row>
      <xdr:rowOff>107950</xdr:rowOff>
    </xdr:to>
    <xdr:sp macro="" textlink="">
      <xdr:nvSpPr>
        <xdr:cNvPr id="384" name="正方形/長方形 383"/>
        <xdr:cNvSpPr/>
      </xdr:nvSpPr>
      <xdr:spPr>
        <a:xfrm>
          <a:off x="67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94</xdr:row>
      <xdr:rowOff>165100</xdr:rowOff>
    </xdr:from>
    <xdr:to xmlns:xdr="http://schemas.openxmlformats.org/drawingml/2006/spreadsheetDrawing">
      <xdr:col>48</xdr:col>
      <xdr:colOff>127000</xdr:colOff>
      <xdr:row>96</xdr:row>
      <xdr:rowOff>76200</xdr:rowOff>
    </xdr:to>
    <xdr:sp macro="" textlink="">
      <xdr:nvSpPr>
        <xdr:cNvPr id="385" name="正方形/長方形 384"/>
        <xdr:cNvSpPr/>
      </xdr:nvSpPr>
      <xdr:spPr>
        <a:xfrm>
          <a:off x="7747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96</xdr:row>
      <xdr:rowOff>25400</xdr:rowOff>
    </xdr:from>
    <xdr:to xmlns:xdr="http://schemas.openxmlformats.org/drawingml/2006/spreadsheetDrawing">
      <xdr:col>48</xdr:col>
      <xdr:colOff>127000</xdr:colOff>
      <xdr:row>97</xdr:row>
      <xdr:rowOff>107950</xdr:rowOff>
    </xdr:to>
    <xdr:sp macro="" textlink="">
      <xdr:nvSpPr>
        <xdr:cNvPr id="386" name="正方形/長方形 385"/>
        <xdr:cNvSpPr/>
      </xdr:nvSpPr>
      <xdr:spPr>
        <a:xfrm>
          <a:off x="7747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111,417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94</xdr:row>
      <xdr:rowOff>165100</xdr:rowOff>
    </xdr:from>
    <xdr:to xmlns:xdr="http://schemas.openxmlformats.org/drawingml/2006/spreadsheetDrawing">
      <xdr:col>54</xdr:col>
      <xdr:colOff>127000</xdr:colOff>
      <xdr:row>96</xdr:row>
      <xdr:rowOff>76200</xdr:rowOff>
    </xdr:to>
    <xdr:sp macro="" textlink="">
      <xdr:nvSpPr>
        <xdr:cNvPr id="387" name="正方形/長方形 386"/>
        <xdr:cNvSpPr/>
      </xdr:nvSpPr>
      <xdr:spPr>
        <a:xfrm>
          <a:off x="8890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96</xdr:row>
      <xdr:rowOff>25400</xdr:rowOff>
    </xdr:from>
    <xdr:to xmlns:xdr="http://schemas.openxmlformats.org/drawingml/2006/spreadsheetDrawing">
      <xdr:col>54</xdr:col>
      <xdr:colOff>127000</xdr:colOff>
      <xdr:row>97</xdr:row>
      <xdr:rowOff>107950</xdr:rowOff>
    </xdr:to>
    <xdr:sp macro="" textlink="">
      <xdr:nvSpPr>
        <xdr:cNvPr id="388" name="正方形/長方形 387"/>
        <xdr:cNvSpPr/>
      </xdr:nvSpPr>
      <xdr:spPr>
        <a:xfrm>
          <a:off x="8890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47,785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389" name="正方形/長方形 388"/>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65</xdr:col>
      <xdr:colOff>63500</xdr:colOff>
      <xdr:row>24</xdr:row>
      <xdr:rowOff>76200</xdr:rowOff>
    </xdr:from>
    <xdr:to xmlns:xdr="http://schemas.openxmlformats.org/drawingml/2006/spreadsheetDrawing">
      <xdr:col>90</xdr:col>
      <xdr:colOff>25400</xdr:colOff>
      <xdr:row>28</xdr:row>
      <xdr:rowOff>25400</xdr:rowOff>
    </xdr:to>
    <xdr:sp macro="" textlink="">
      <xdr:nvSpPr>
        <xdr:cNvPr id="390" name="正方形/長方形 38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28</xdr:row>
      <xdr:rowOff>50800</xdr:rowOff>
    </xdr:from>
    <xdr:to xmlns:xdr="http://schemas.openxmlformats.org/drawingml/2006/spreadsheetDrawing">
      <xdr:col>74</xdr:col>
      <xdr:colOff>0</xdr:colOff>
      <xdr:row>29</xdr:row>
      <xdr:rowOff>133350</xdr:rowOff>
    </xdr:to>
    <xdr:sp macro="" textlink="">
      <xdr:nvSpPr>
        <xdr:cNvPr id="391" name="正方形/長方形 390"/>
        <xdr:cNvSpPr/>
      </xdr:nvSpPr>
      <xdr:spPr>
        <a:xfrm>
          <a:off x="12573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29</xdr:row>
      <xdr:rowOff>82550</xdr:rowOff>
    </xdr:from>
    <xdr:to xmlns:xdr="http://schemas.openxmlformats.org/drawingml/2006/spreadsheetDrawing">
      <xdr:col>74</xdr:col>
      <xdr:colOff>0</xdr:colOff>
      <xdr:row>30</xdr:row>
      <xdr:rowOff>165100</xdr:rowOff>
    </xdr:to>
    <xdr:sp macro="" textlink="">
      <xdr:nvSpPr>
        <xdr:cNvPr id="392" name="正方形/長方形 391"/>
        <xdr:cNvSpPr/>
      </xdr:nvSpPr>
      <xdr:spPr>
        <a:xfrm>
          <a:off x="12573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28</xdr:row>
      <xdr:rowOff>50800</xdr:rowOff>
    </xdr:from>
    <xdr:to xmlns:xdr="http://schemas.openxmlformats.org/drawingml/2006/spreadsheetDrawing">
      <xdr:col>79</xdr:col>
      <xdr:colOff>63500</xdr:colOff>
      <xdr:row>29</xdr:row>
      <xdr:rowOff>133350</xdr:rowOff>
    </xdr:to>
    <xdr:sp macro="" textlink="">
      <xdr:nvSpPr>
        <xdr:cNvPr id="393" name="正方形/長方形 392"/>
        <xdr:cNvSpPr/>
      </xdr:nvSpPr>
      <xdr:spPr>
        <a:xfrm>
          <a:off x="135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29</xdr:row>
      <xdr:rowOff>82550</xdr:rowOff>
    </xdr:from>
    <xdr:to xmlns:xdr="http://schemas.openxmlformats.org/drawingml/2006/spreadsheetDrawing">
      <xdr:col>79</xdr:col>
      <xdr:colOff>63500</xdr:colOff>
      <xdr:row>30</xdr:row>
      <xdr:rowOff>165100</xdr:rowOff>
    </xdr:to>
    <xdr:sp macro="" textlink="">
      <xdr:nvSpPr>
        <xdr:cNvPr id="394" name="正方形/長方形 393"/>
        <xdr:cNvSpPr/>
      </xdr:nvSpPr>
      <xdr:spPr>
        <a:xfrm>
          <a:off x="135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28</xdr:row>
      <xdr:rowOff>50800</xdr:rowOff>
    </xdr:from>
    <xdr:to xmlns:xdr="http://schemas.openxmlformats.org/drawingml/2006/spreadsheetDrawing">
      <xdr:col>85</xdr:col>
      <xdr:colOff>63500</xdr:colOff>
      <xdr:row>29</xdr:row>
      <xdr:rowOff>133350</xdr:rowOff>
    </xdr:to>
    <xdr:sp macro="" textlink="">
      <xdr:nvSpPr>
        <xdr:cNvPr id="395" name="正方形/長方形 394"/>
        <xdr:cNvSpPr/>
      </xdr:nvSpPr>
      <xdr:spPr>
        <a:xfrm>
          <a:off x="14732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29</xdr:row>
      <xdr:rowOff>82550</xdr:rowOff>
    </xdr:from>
    <xdr:to xmlns:xdr="http://schemas.openxmlformats.org/drawingml/2006/spreadsheetDrawing">
      <xdr:col>85</xdr:col>
      <xdr:colOff>63500</xdr:colOff>
      <xdr:row>30</xdr:row>
      <xdr:rowOff>165100</xdr:rowOff>
    </xdr:to>
    <xdr:sp macro="" textlink="">
      <xdr:nvSpPr>
        <xdr:cNvPr id="396" name="正方形/長方形 395"/>
        <xdr:cNvSpPr/>
      </xdr:nvSpPr>
      <xdr:spPr>
        <a:xfrm>
          <a:off x="14732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31</xdr:row>
      <xdr:rowOff>19050</xdr:rowOff>
    </xdr:from>
    <xdr:to xmlns:xdr="http://schemas.openxmlformats.org/drawingml/2006/spreadsheetDrawing">
      <xdr:col>90</xdr:col>
      <xdr:colOff>25400</xdr:colOff>
      <xdr:row>44</xdr:row>
      <xdr:rowOff>76200</xdr:rowOff>
    </xdr:to>
    <xdr:sp macro="" textlink="">
      <xdr:nvSpPr>
        <xdr:cNvPr id="397" name="正方形/長方形 396"/>
        <xdr:cNvSpPr/>
      </xdr:nvSpPr>
      <xdr:spPr>
        <a:xfrm>
          <a:off x="12446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30</xdr:row>
      <xdr:rowOff>0</xdr:rowOff>
    </xdr:from>
    <xdr:ext cx="290195" cy="225425"/>
    <xdr:sp macro="" textlink="">
      <xdr:nvSpPr>
        <xdr:cNvPr id="398" name="テキスト ボックス 397"/>
        <xdr:cNvSpPr txBox="1"/>
      </xdr:nvSpPr>
      <xdr:spPr>
        <a:xfrm>
          <a:off x="12407900" y="5143500"/>
          <a:ext cx="2901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44</xdr:row>
      <xdr:rowOff>76200</xdr:rowOff>
    </xdr:from>
    <xdr:to xmlns:xdr="http://schemas.openxmlformats.org/drawingml/2006/spreadsheetDrawing">
      <xdr:col>89</xdr:col>
      <xdr:colOff>177800</xdr:colOff>
      <xdr:row>44</xdr:row>
      <xdr:rowOff>76200</xdr:rowOff>
    </xdr:to>
    <xdr:cxnSp macro="">
      <xdr:nvCxnSpPr>
        <xdr:cNvPr id="399" name="直線コネクタ 398"/>
        <xdr:cNvCxnSpPr/>
      </xdr:nvCxnSpPr>
      <xdr:spPr>
        <a:xfrm>
          <a:off x="12446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43</xdr:row>
      <xdr:rowOff>105410</xdr:rowOff>
    </xdr:from>
    <xdr:ext cx="459105" cy="259080"/>
    <xdr:sp macro="" textlink="">
      <xdr:nvSpPr>
        <xdr:cNvPr id="400" name="テキスト ボックス 399"/>
        <xdr:cNvSpPr txBox="1"/>
      </xdr:nvSpPr>
      <xdr:spPr>
        <a:xfrm>
          <a:off x="11978640" y="74777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42</xdr:row>
      <xdr:rowOff>38100</xdr:rowOff>
    </xdr:from>
    <xdr:to xmlns:xdr="http://schemas.openxmlformats.org/drawingml/2006/spreadsheetDrawing">
      <xdr:col>89</xdr:col>
      <xdr:colOff>177800</xdr:colOff>
      <xdr:row>42</xdr:row>
      <xdr:rowOff>38100</xdr:rowOff>
    </xdr:to>
    <xdr:cxnSp macro="">
      <xdr:nvCxnSpPr>
        <xdr:cNvPr id="401" name="直線コネクタ 400"/>
        <xdr:cNvCxnSpPr/>
      </xdr:nvCxnSpPr>
      <xdr:spPr>
        <a:xfrm>
          <a:off x="12446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41</xdr:row>
      <xdr:rowOff>67310</xdr:rowOff>
    </xdr:from>
    <xdr:ext cx="459105" cy="259080"/>
    <xdr:sp macro="" textlink="">
      <xdr:nvSpPr>
        <xdr:cNvPr id="402" name="テキスト ボックス 401"/>
        <xdr:cNvSpPr txBox="1"/>
      </xdr:nvSpPr>
      <xdr:spPr>
        <a:xfrm>
          <a:off x="11978640" y="70967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40</xdr:row>
      <xdr:rowOff>0</xdr:rowOff>
    </xdr:from>
    <xdr:to xmlns:xdr="http://schemas.openxmlformats.org/drawingml/2006/spreadsheetDrawing">
      <xdr:col>89</xdr:col>
      <xdr:colOff>177800</xdr:colOff>
      <xdr:row>40</xdr:row>
      <xdr:rowOff>0</xdr:rowOff>
    </xdr:to>
    <xdr:cxnSp macro="">
      <xdr:nvCxnSpPr>
        <xdr:cNvPr id="403" name="直線コネクタ 402"/>
        <xdr:cNvCxnSpPr/>
      </xdr:nvCxnSpPr>
      <xdr:spPr>
        <a:xfrm>
          <a:off x="12446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39</xdr:row>
      <xdr:rowOff>29210</xdr:rowOff>
    </xdr:from>
    <xdr:ext cx="403225" cy="251460"/>
    <xdr:sp macro="" textlink="">
      <xdr:nvSpPr>
        <xdr:cNvPr id="404" name="テキスト ボックス 403"/>
        <xdr:cNvSpPr txBox="1"/>
      </xdr:nvSpPr>
      <xdr:spPr>
        <a:xfrm>
          <a:off x="12042775" y="671576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133350</xdr:rowOff>
    </xdr:from>
    <xdr:to xmlns:xdr="http://schemas.openxmlformats.org/drawingml/2006/spreadsheetDrawing">
      <xdr:col>89</xdr:col>
      <xdr:colOff>177800</xdr:colOff>
      <xdr:row>37</xdr:row>
      <xdr:rowOff>133350</xdr:rowOff>
    </xdr:to>
    <xdr:cxnSp macro="">
      <xdr:nvCxnSpPr>
        <xdr:cNvPr id="405" name="直線コネクタ 404"/>
        <xdr:cNvCxnSpPr/>
      </xdr:nvCxnSpPr>
      <xdr:spPr>
        <a:xfrm>
          <a:off x="12446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36</xdr:row>
      <xdr:rowOff>162560</xdr:rowOff>
    </xdr:from>
    <xdr:ext cx="403225" cy="259080"/>
    <xdr:sp macro="" textlink="">
      <xdr:nvSpPr>
        <xdr:cNvPr id="406" name="テキスト ボックス 405"/>
        <xdr:cNvSpPr txBox="1"/>
      </xdr:nvSpPr>
      <xdr:spPr>
        <a:xfrm>
          <a:off x="12042775" y="633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35</xdr:row>
      <xdr:rowOff>95250</xdr:rowOff>
    </xdr:from>
    <xdr:to xmlns:xdr="http://schemas.openxmlformats.org/drawingml/2006/spreadsheetDrawing">
      <xdr:col>89</xdr:col>
      <xdr:colOff>177800</xdr:colOff>
      <xdr:row>35</xdr:row>
      <xdr:rowOff>95250</xdr:rowOff>
    </xdr:to>
    <xdr:cxnSp macro="">
      <xdr:nvCxnSpPr>
        <xdr:cNvPr id="407" name="直線コネクタ 406"/>
        <xdr:cNvCxnSpPr/>
      </xdr:nvCxnSpPr>
      <xdr:spPr>
        <a:xfrm>
          <a:off x="12446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34</xdr:row>
      <xdr:rowOff>124460</xdr:rowOff>
    </xdr:from>
    <xdr:ext cx="403225" cy="259080"/>
    <xdr:sp macro="" textlink="">
      <xdr:nvSpPr>
        <xdr:cNvPr id="408" name="テキスト ボックス 407"/>
        <xdr:cNvSpPr txBox="1"/>
      </xdr:nvSpPr>
      <xdr:spPr>
        <a:xfrm>
          <a:off x="12042775" y="595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57150</xdr:rowOff>
    </xdr:from>
    <xdr:to xmlns:xdr="http://schemas.openxmlformats.org/drawingml/2006/spreadsheetDrawing">
      <xdr:col>89</xdr:col>
      <xdr:colOff>177800</xdr:colOff>
      <xdr:row>33</xdr:row>
      <xdr:rowOff>57150</xdr:rowOff>
    </xdr:to>
    <xdr:cxnSp macro="">
      <xdr:nvCxnSpPr>
        <xdr:cNvPr id="409" name="直線コネクタ 408"/>
        <xdr:cNvCxnSpPr/>
      </xdr:nvCxnSpPr>
      <xdr:spPr>
        <a:xfrm>
          <a:off x="12446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32</xdr:row>
      <xdr:rowOff>86360</xdr:rowOff>
    </xdr:from>
    <xdr:ext cx="403225" cy="251460"/>
    <xdr:sp macro="" textlink="">
      <xdr:nvSpPr>
        <xdr:cNvPr id="410" name="テキスト ボックス 409"/>
        <xdr:cNvSpPr txBox="1"/>
      </xdr:nvSpPr>
      <xdr:spPr>
        <a:xfrm>
          <a:off x="12042775" y="557276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19050</xdr:rowOff>
    </xdr:from>
    <xdr:to xmlns:xdr="http://schemas.openxmlformats.org/drawingml/2006/spreadsheetDrawing">
      <xdr:col>89</xdr:col>
      <xdr:colOff>177800</xdr:colOff>
      <xdr:row>31</xdr:row>
      <xdr:rowOff>19050</xdr:rowOff>
    </xdr:to>
    <xdr:cxnSp macro="">
      <xdr:nvCxnSpPr>
        <xdr:cNvPr id="411" name="直線コネクタ 410"/>
        <xdr:cNvCxnSpPr/>
      </xdr:nvCxnSpPr>
      <xdr:spPr>
        <a:xfrm>
          <a:off x="12446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30</xdr:row>
      <xdr:rowOff>48260</xdr:rowOff>
    </xdr:from>
    <xdr:ext cx="330835" cy="259080"/>
    <xdr:sp macro="" textlink="">
      <xdr:nvSpPr>
        <xdr:cNvPr id="412" name="テキスト ボックス 411"/>
        <xdr:cNvSpPr txBox="1"/>
      </xdr:nvSpPr>
      <xdr:spPr>
        <a:xfrm>
          <a:off x="12106910" y="5191760"/>
          <a:ext cx="330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19050</xdr:rowOff>
    </xdr:from>
    <xdr:to xmlns:xdr="http://schemas.openxmlformats.org/drawingml/2006/spreadsheetDrawing">
      <xdr:col>90</xdr:col>
      <xdr:colOff>25400</xdr:colOff>
      <xdr:row>44</xdr:row>
      <xdr:rowOff>76200</xdr:rowOff>
    </xdr:to>
    <xdr:sp macro="" textlink="">
      <xdr:nvSpPr>
        <xdr:cNvPr id="413" name="【認定こども園・幼稚園・保育所】&#10;有形固定資産減価償却率グラフ枠"/>
        <xdr:cNvSpPr/>
      </xdr:nvSpPr>
      <xdr:spPr>
        <a:xfrm>
          <a:off x="12446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33</xdr:row>
      <xdr:rowOff>127635</xdr:rowOff>
    </xdr:from>
    <xdr:to xmlns:xdr="http://schemas.openxmlformats.org/drawingml/2006/spreadsheetDrawing">
      <xdr:col>85</xdr:col>
      <xdr:colOff>126365</xdr:colOff>
      <xdr:row>42</xdr:row>
      <xdr:rowOff>38100</xdr:rowOff>
    </xdr:to>
    <xdr:cxnSp macro="">
      <xdr:nvCxnSpPr>
        <xdr:cNvPr id="414" name="直線コネクタ 413"/>
        <xdr:cNvCxnSpPr/>
      </xdr:nvCxnSpPr>
      <xdr:spPr>
        <a:xfrm flipV="1">
          <a:off x="16318865" y="5785485"/>
          <a:ext cx="0" cy="14535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42</xdr:row>
      <xdr:rowOff>41910</xdr:rowOff>
    </xdr:from>
    <xdr:ext cx="469900" cy="250825"/>
    <xdr:sp macro="" textlink="">
      <xdr:nvSpPr>
        <xdr:cNvPr id="415" name="【認定こども園・幼稚園・保育所】&#10;有形固定資産減価償却率最小値テキスト"/>
        <xdr:cNvSpPr txBox="1"/>
      </xdr:nvSpPr>
      <xdr:spPr>
        <a:xfrm>
          <a:off x="16357600" y="724281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42</xdr:row>
      <xdr:rowOff>38100</xdr:rowOff>
    </xdr:from>
    <xdr:to xmlns:xdr="http://schemas.openxmlformats.org/drawingml/2006/spreadsheetDrawing">
      <xdr:col>86</xdr:col>
      <xdr:colOff>25400</xdr:colOff>
      <xdr:row>42</xdr:row>
      <xdr:rowOff>38100</xdr:rowOff>
    </xdr:to>
    <xdr:cxnSp macro="">
      <xdr:nvCxnSpPr>
        <xdr:cNvPr id="416" name="直線コネクタ 415"/>
        <xdr:cNvCxnSpPr/>
      </xdr:nvCxnSpPr>
      <xdr:spPr>
        <a:xfrm>
          <a:off x="16230600" y="723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32</xdr:row>
      <xdr:rowOff>74930</xdr:rowOff>
    </xdr:from>
    <xdr:ext cx="405130" cy="251460"/>
    <xdr:sp macro="" textlink="">
      <xdr:nvSpPr>
        <xdr:cNvPr id="417" name="【認定こども園・幼稚園・保育所】&#10;有形固定資産減価償却率最大値テキスト"/>
        <xdr:cNvSpPr txBox="1"/>
      </xdr:nvSpPr>
      <xdr:spPr>
        <a:xfrm>
          <a:off x="16357600" y="5561330"/>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33</xdr:row>
      <xdr:rowOff>127635</xdr:rowOff>
    </xdr:from>
    <xdr:to xmlns:xdr="http://schemas.openxmlformats.org/drawingml/2006/spreadsheetDrawing">
      <xdr:col>86</xdr:col>
      <xdr:colOff>25400</xdr:colOff>
      <xdr:row>33</xdr:row>
      <xdr:rowOff>127635</xdr:rowOff>
    </xdr:to>
    <xdr:cxnSp macro="">
      <xdr:nvCxnSpPr>
        <xdr:cNvPr id="418" name="直線コネクタ 417"/>
        <xdr:cNvCxnSpPr/>
      </xdr:nvCxnSpPr>
      <xdr:spPr>
        <a:xfrm>
          <a:off x="16230600" y="57854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35</xdr:row>
      <xdr:rowOff>162560</xdr:rowOff>
    </xdr:from>
    <xdr:ext cx="405130" cy="259080"/>
    <xdr:sp macro="" textlink="">
      <xdr:nvSpPr>
        <xdr:cNvPr id="419" name="【認定こども園・幼稚園・保育所】&#10;有形固定資産減価償却率平均値テキスト"/>
        <xdr:cNvSpPr txBox="1"/>
      </xdr:nvSpPr>
      <xdr:spPr>
        <a:xfrm>
          <a:off x="16357600" y="616331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36</xdr:row>
      <xdr:rowOff>139700</xdr:rowOff>
    </xdr:from>
    <xdr:to xmlns:xdr="http://schemas.openxmlformats.org/drawingml/2006/spreadsheetDrawing">
      <xdr:col>85</xdr:col>
      <xdr:colOff>177800</xdr:colOff>
      <xdr:row>37</xdr:row>
      <xdr:rowOff>69850</xdr:rowOff>
    </xdr:to>
    <xdr:sp macro="" textlink="">
      <xdr:nvSpPr>
        <xdr:cNvPr id="420" name="フローチャート: 判断 419"/>
        <xdr:cNvSpPr/>
      </xdr:nvSpPr>
      <xdr:spPr>
        <a:xfrm>
          <a:off x="162687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36</xdr:row>
      <xdr:rowOff>132080</xdr:rowOff>
    </xdr:from>
    <xdr:to xmlns:xdr="http://schemas.openxmlformats.org/drawingml/2006/spreadsheetDrawing">
      <xdr:col>81</xdr:col>
      <xdr:colOff>101600</xdr:colOff>
      <xdr:row>37</xdr:row>
      <xdr:rowOff>62230</xdr:rowOff>
    </xdr:to>
    <xdr:sp macro="" textlink="">
      <xdr:nvSpPr>
        <xdr:cNvPr id="421" name="フローチャート: 判断 420"/>
        <xdr:cNvSpPr/>
      </xdr:nvSpPr>
      <xdr:spPr>
        <a:xfrm>
          <a:off x="15430500" y="630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37</xdr:row>
      <xdr:rowOff>19685</xdr:rowOff>
    </xdr:from>
    <xdr:to xmlns:xdr="http://schemas.openxmlformats.org/drawingml/2006/spreadsheetDrawing">
      <xdr:col>76</xdr:col>
      <xdr:colOff>165100</xdr:colOff>
      <xdr:row>37</xdr:row>
      <xdr:rowOff>121285</xdr:rowOff>
    </xdr:to>
    <xdr:sp macro="" textlink="">
      <xdr:nvSpPr>
        <xdr:cNvPr id="422" name="フローチャート: 判断 421"/>
        <xdr:cNvSpPr/>
      </xdr:nvSpPr>
      <xdr:spPr>
        <a:xfrm>
          <a:off x="14541500" y="636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37</xdr:row>
      <xdr:rowOff>50165</xdr:rowOff>
    </xdr:from>
    <xdr:to xmlns:xdr="http://schemas.openxmlformats.org/drawingml/2006/spreadsheetDrawing">
      <xdr:col>72</xdr:col>
      <xdr:colOff>38100</xdr:colOff>
      <xdr:row>37</xdr:row>
      <xdr:rowOff>151765</xdr:rowOff>
    </xdr:to>
    <xdr:sp macro="" textlink="">
      <xdr:nvSpPr>
        <xdr:cNvPr id="423" name="フローチャート: 判断 422"/>
        <xdr:cNvSpPr/>
      </xdr:nvSpPr>
      <xdr:spPr>
        <a:xfrm>
          <a:off x="136525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37</xdr:row>
      <xdr:rowOff>170180</xdr:rowOff>
    </xdr:from>
    <xdr:to xmlns:xdr="http://schemas.openxmlformats.org/drawingml/2006/spreadsheetDrawing">
      <xdr:col>67</xdr:col>
      <xdr:colOff>101600</xdr:colOff>
      <xdr:row>38</xdr:row>
      <xdr:rowOff>100330</xdr:rowOff>
    </xdr:to>
    <xdr:sp macro="" textlink="">
      <xdr:nvSpPr>
        <xdr:cNvPr id="424" name="フローチャート: 判断 423"/>
        <xdr:cNvSpPr/>
      </xdr:nvSpPr>
      <xdr:spPr>
        <a:xfrm>
          <a:off x="12763500" y="651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44</xdr:row>
      <xdr:rowOff>73660</xdr:rowOff>
    </xdr:from>
    <xdr:ext cx="762000" cy="259080"/>
    <xdr:sp macro="" textlink="">
      <xdr:nvSpPr>
        <xdr:cNvPr id="425" name="テキスト ボックス 424"/>
        <xdr:cNvSpPr txBox="1"/>
      </xdr:nvSpPr>
      <xdr:spPr>
        <a:xfrm>
          <a:off x="16129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44</xdr:row>
      <xdr:rowOff>73660</xdr:rowOff>
    </xdr:from>
    <xdr:ext cx="762000" cy="259080"/>
    <xdr:sp macro="" textlink="">
      <xdr:nvSpPr>
        <xdr:cNvPr id="426" name="テキスト ボックス 425"/>
        <xdr:cNvSpPr txBox="1"/>
      </xdr:nvSpPr>
      <xdr:spPr>
        <a:xfrm>
          <a:off x="1529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44</xdr:row>
      <xdr:rowOff>73660</xdr:rowOff>
    </xdr:from>
    <xdr:ext cx="762000" cy="259080"/>
    <xdr:sp macro="" textlink="">
      <xdr:nvSpPr>
        <xdr:cNvPr id="427" name="テキスト ボックス 426"/>
        <xdr:cNvSpPr txBox="1"/>
      </xdr:nvSpPr>
      <xdr:spPr>
        <a:xfrm>
          <a:off x="1440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44</xdr:row>
      <xdr:rowOff>73660</xdr:rowOff>
    </xdr:from>
    <xdr:ext cx="762000" cy="259080"/>
    <xdr:sp macro="" textlink="">
      <xdr:nvSpPr>
        <xdr:cNvPr id="428" name="テキスト ボックス 427"/>
        <xdr:cNvSpPr txBox="1"/>
      </xdr:nvSpPr>
      <xdr:spPr>
        <a:xfrm>
          <a:off x="1351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44</xdr:row>
      <xdr:rowOff>73660</xdr:rowOff>
    </xdr:from>
    <xdr:ext cx="762000" cy="259080"/>
    <xdr:sp macro="" textlink="">
      <xdr:nvSpPr>
        <xdr:cNvPr id="429" name="テキスト ボックス 428"/>
        <xdr:cNvSpPr txBox="1"/>
      </xdr:nvSpPr>
      <xdr:spPr>
        <a:xfrm>
          <a:off x="1262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41</xdr:row>
      <xdr:rowOff>132080</xdr:rowOff>
    </xdr:from>
    <xdr:to xmlns:xdr="http://schemas.openxmlformats.org/drawingml/2006/spreadsheetDrawing">
      <xdr:col>85</xdr:col>
      <xdr:colOff>177800</xdr:colOff>
      <xdr:row>42</xdr:row>
      <xdr:rowOff>62230</xdr:rowOff>
    </xdr:to>
    <xdr:sp macro="" textlink="">
      <xdr:nvSpPr>
        <xdr:cNvPr id="430" name="楕円 429"/>
        <xdr:cNvSpPr/>
      </xdr:nvSpPr>
      <xdr:spPr>
        <a:xfrm>
          <a:off x="16268700" y="7161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41</xdr:row>
      <xdr:rowOff>46990</xdr:rowOff>
    </xdr:from>
    <xdr:ext cx="405130" cy="259080"/>
    <xdr:sp macro="" textlink="">
      <xdr:nvSpPr>
        <xdr:cNvPr id="431" name="【認定こども園・幼稚園・保育所】&#10;有形固定資産減価償却率該当値テキスト"/>
        <xdr:cNvSpPr txBox="1"/>
      </xdr:nvSpPr>
      <xdr:spPr>
        <a:xfrm>
          <a:off x="16357600" y="70764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41</xdr:row>
      <xdr:rowOff>120650</xdr:rowOff>
    </xdr:from>
    <xdr:to xmlns:xdr="http://schemas.openxmlformats.org/drawingml/2006/spreadsheetDrawing">
      <xdr:col>81</xdr:col>
      <xdr:colOff>101600</xdr:colOff>
      <xdr:row>42</xdr:row>
      <xdr:rowOff>50800</xdr:rowOff>
    </xdr:to>
    <xdr:sp macro="" textlink="">
      <xdr:nvSpPr>
        <xdr:cNvPr id="432" name="楕円 431"/>
        <xdr:cNvSpPr/>
      </xdr:nvSpPr>
      <xdr:spPr>
        <a:xfrm>
          <a:off x="15430500" y="715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42</xdr:row>
      <xdr:rowOff>0</xdr:rowOff>
    </xdr:from>
    <xdr:to xmlns:xdr="http://schemas.openxmlformats.org/drawingml/2006/spreadsheetDrawing">
      <xdr:col>85</xdr:col>
      <xdr:colOff>127000</xdr:colOff>
      <xdr:row>42</xdr:row>
      <xdr:rowOff>11430</xdr:rowOff>
    </xdr:to>
    <xdr:cxnSp macro="">
      <xdr:nvCxnSpPr>
        <xdr:cNvPr id="433" name="直線コネクタ 432"/>
        <xdr:cNvCxnSpPr/>
      </xdr:nvCxnSpPr>
      <xdr:spPr>
        <a:xfrm>
          <a:off x="15481300" y="7200900"/>
          <a:ext cx="8382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41</xdr:row>
      <xdr:rowOff>107315</xdr:rowOff>
    </xdr:from>
    <xdr:to xmlns:xdr="http://schemas.openxmlformats.org/drawingml/2006/spreadsheetDrawing">
      <xdr:col>76</xdr:col>
      <xdr:colOff>165100</xdr:colOff>
      <xdr:row>42</xdr:row>
      <xdr:rowOff>37465</xdr:rowOff>
    </xdr:to>
    <xdr:sp macro="" textlink="">
      <xdr:nvSpPr>
        <xdr:cNvPr id="434" name="楕円 433"/>
        <xdr:cNvSpPr/>
      </xdr:nvSpPr>
      <xdr:spPr>
        <a:xfrm>
          <a:off x="14541500" y="7136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41</xdr:row>
      <xdr:rowOff>158115</xdr:rowOff>
    </xdr:from>
    <xdr:to xmlns:xdr="http://schemas.openxmlformats.org/drawingml/2006/spreadsheetDrawing">
      <xdr:col>81</xdr:col>
      <xdr:colOff>50800</xdr:colOff>
      <xdr:row>42</xdr:row>
      <xdr:rowOff>0</xdr:rowOff>
    </xdr:to>
    <xdr:cxnSp macro="">
      <xdr:nvCxnSpPr>
        <xdr:cNvPr id="435" name="直線コネクタ 434"/>
        <xdr:cNvCxnSpPr/>
      </xdr:nvCxnSpPr>
      <xdr:spPr>
        <a:xfrm>
          <a:off x="14592300" y="7187565"/>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41</xdr:row>
      <xdr:rowOff>93980</xdr:rowOff>
    </xdr:from>
    <xdr:to xmlns:xdr="http://schemas.openxmlformats.org/drawingml/2006/spreadsheetDrawing">
      <xdr:col>72</xdr:col>
      <xdr:colOff>38100</xdr:colOff>
      <xdr:row>42</xdr:row>
      <xdr:rowOff>24130</xdr:rowOff>
    </xdr:to>
    <xdr:sp macro="" textlink="">
      <xdr:nvSpPr>
        <xdr:cNvPr id="436" name="楕円 435"/>
        <xdr:cNvSpPr/>
      </xdr:nvSpPr>
      <xdr:spPr>
        <a:xfrm>
          <a:off x="13652500" y="712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41</xdr:row>
      <xdr:rowOff>144780</xdr:rowOff>
    </xdr:from>
    <xdr:to xmlns:xdr="http://schemas.openxmlformats.org/drawingml/2006/spreadsheetDrawing">
      <xdr:col>76</xdr:col>
      <xdr:colOff>114300</xdr:colOff>
      <xdr:row>41</xdr:row>
      <xdr:rowOff>158115</xdr:rowOff>
    </xdr:to>
    <xdr:cxnSp macro="">
      <xdr:nvCxnSpPr>
        <xdr:cNvPr id="437" name="直線コネクタ 436"/>
        <xdr:cNvCxnSpPr/>
      </xdr:nvCxnSpPr>
      <xdr:spPr>
        <a:xfrm>
          <a:off x="13703300" y="7174230"/>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41</xdr:row>
      <xdr:rowOff>80645</xdr:rowOff>
    </xdr:from>
    <xdr:to xmlns:xdr="http://schemas.openxmlformats.org/drawingml/2006/spreadsheetDrawing">
      <xdr:col>67</xdr:col>
      <xdr:colOff>101600</xdr:colOff>
      <xdr:row>42</xdr:row>
      <xdr:rowOff>10795</xdr:rowOff>
    </xdr:to>
    <xdr:sp macro="" textlink="">
      <xdr:nvSpPr>
        <xdr:cNvPr id="438" name="楕円 437"/>
        <xdr:cNvSpPr/>
      </xdr:nvSpPr>
      <xdr:spPr>
        <a:xfrm>
          <a:off x="12763500" y="711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41</xdr:row>
      <xdr:rowOff>132080</xdr:rowOff>
    </xdr:from>
    <xdr:to xmlns:xdr="http://schemas.openxmlformats.org/drawingml/2006/spreadsheetDrawing">
      <xdr:col>71</xdr:col>
      <xdr:colOff>177800</xdr:colOff>
      <xdr:row>41</xdr:row>
      <xdr:rowOff>144780</xdr:rowOff>
    </xdr:to>
    <xdr:cxnSp macro="">
      <xdr:nvCxnSpPr>
        <xdr:cNvPr id="439" name="直線コネクタ 438"/>
        <xdr:cNvCxnSpPr/>
      </xdr:nvCxnSpPr>
      <xdr:spPr>
        <a:xfrm>
          <a:off x="12814300" y="7161530"/>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35</xdr:row>
      <xdr:rowOff>78740</xdr:rowOff>
    </xdr:from>
    <xdr:ext cx="405130" cy="259080"/>
    <xdr:sp macro="" textlink="">
      <xdr:nvSpPr>
        <xdr:cNvPr id="440" name="n_1aveValue【認定こども園・幼稚園・保育所】&#10;有形固定資産減価償却率"/>
        <xdr:cNvSpPr txBox="1"/>
      </xdr:nvSpPr>
      <xdr:spPr>
        <a:xfrm>
          <a:off x="15266035" y="60794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35</xdr:row>
      <xdr:rowOff>137795</xdr:rowOff>
    </xdr:from>
    <xdr:ext cx="396875" cy="259080"/>
    <xdr:sp macro="" textlink="">
      <xdr:nvSpPr>
        <xdr:cNvPr id="441" name="n_2aveValue【認定こども園・幼稚園・保育所】&#10;有形固定資産減価償却率"/>
        <xdr:cNvSpPr txBox="1"/>
      </xdr:nvSpPr>
      <xdr:spPr>
        <a:xfrm>
          <a:off x="14389735" y="6138545"/>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35</xdr:row>
      <xdr:rowOff>168275</xdr:rowOff>
    </xdr:from>
    <xdr:ext cx="396875" cy="250825"/>
    <xdr:sp macro="" textlink="">
      <xdr:nvSpPr>
        <xdr:cNvPr id="442" name="n_3aveValue【認定こども園・幼稚園・保育所】&#10;有形固定資産減価償却率"/>
        <xdr:cNvSpPr txBox="1"/>
      </xdr:nvSpPr>
      <xdr:spPr>
        <a:xfrm>
          <a:off x="13500735" y="6169025"/>
          <a:ext cx="396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36</xdr:row>
      <xdr:rowOff>116840</xdr:rowOff>
    </xdr:from>
    <xdr:ext cx="396875" cy="259080"/>
    <xdr:sp macro="" textlink="">
      <xdr:nvSpPr>
        <xdr:cNvPr id="443" name="n_4aveValue【認定こども園・幼稚園・保育所】&#10;有形固定資産減価償却率"/>
        <xdr:cNvSpPr txBox="1"/>
      </xdr:nvSpPr>
      <xdr:spPr>
        <a:xfrm>
          <a:off x="12611735" y="628904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42</xdr:row>
      <xdr:rowOff>41910</xdr:rowOff>
    </xdr:from>
    <xdr:ext cx="405130" cy="250825"/>
    <xdr:sp macro="" textlink="">
      <xdr:nvSpPr>
        <xdr:cNvPr id="444" name="n_1mainValue【認定こども園・幼稚園・保育所】&#10;有形固定資産減価償却率"/>
        <xdr:cNvSpPr txBox="1"/>
      </xdr:nvSpPr>
      <xdr:spPr>
        <a:xfrm>
          <a:off x="15266035" y="7242810"/>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98.0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42</xdr:row>
      <xdr:rowOff>29210</xdr:rowOff>
    </xdr:from>
    <xdr:ext cx="396875" cy="251460"/>
    <xdr:sp macro="" textlink="">
      <xdr:nvSpPr>
        <xdr:cNvPr id="445" name="n_2mainValue【認定こども園・幼稚園・保育所】&#10;有形固定資産減価償却率"/>
        <xdr:cNvSpPr txBox="1"/>
      </xdr:nvSpPr>
      <xdr:spPr>
        <a:xfrm>
          <a:off x="14389735" y="7230110"/>
          <a:ext cx="396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97.3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42</xdr:row>
      <xdr:rowOff>15240</xdr:rowOff>
    </xdr:from>
    <xdr:ext cx="396875" cy="259080"/>
    <xdr:sp macro="" textlink="">
      <xdr:nvSpPr>
        <xdr:cNvPr id="446" name="n_3mainValue【認定こども園・幼稚園・保育所】&#10;有形固定資産減価償却率"/>
        <xdr:cNvSpPr txBox="1"/>
      </xdr:nvSpPr>
      <xdr:spPr>
        <a:xfrm>
          <a:off x="13500735" y="721614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96.6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42</xdr:row>
      <xdr:rowOff>1905</xdr:rowOff>
    </xdr:from>
    <xdr:ext cx="396875" cy="259080"/>
    <xdr:sp macro="" textlink="">
      <xdr:nvSpPr>
        <xdr:cNvPr id="447" name="n_4mainValue【認定こども園・幼稚園・保育所】&#10;有形固定資産減価償却率"/>
        <xdr:cNvSpPr txBox="1"/>
      </xdr:nvSpPr>
      <xdr:spPr>
        <a:xfrm>
          <a:off x="12611735" y="7202805"/>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24</xdr:row>
      <xdr:rowOff>76200</xdr:rowOff>
    </xdr:from>
    <xdr:to xmlns:xdr="http://schemas.openxmlformats.org/drawingml/2006/spreadsheetDrawing">
      <xdr:col>120</xdr:col>
      <xdr:colOff>152400</xdr:colOff>
      <xdr:row>28</xdr:row>
      <xdr:rowOff>25400</xdr:rowOff>
    </xdr:to>
    <xdr:sp macro="" textlink="">
      <xdr:nvSpPr>
        <xdr:cNvPr id="448" name="正方形/長方形 44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28</xdr:row>
      <xdr:rowOff>50800</xdr:rowOff>
    </xdr:from>
    <xdr:to xmlns:xdr="http://schemas.openxmlformats.org/drawingml/2006/spreadsheetDrawing">
      <xdr:col>104</xdr:col>
      <xdr:colOff>127000</xdr:colOff>
      <xdr:row>29</xdr:row>
      <xdr:rowOff>133350</xdr:rowOff>
    </xdr:to>
    <xdr:sp macro="" textlink="">
      <xdr:nvSpPr>
        <xdr:cNvPr id="449" name="正方形/長方形 448"/>
        <xdr:cNvSpPr/>
      </xdr:nvSpPr>
      <xdr:spPr>
        <a:xfrm>
          <a:off x="1841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29</xdr:row>
      <xdr:rowOff>82550</xdr:rowOff>
    </xdr:from>
    <xdr:to xmlns:xdr="http://schemas.openxmlformats.org/drawingml/2006/spreadsheetDrawing">
      <xdr:col>104</xdr:col>
      <xdr:colOff>127000</xdr:colOff>
      <xdr:row>30</xdr:row>
      <xdr:rowOff>165100</xdr:rowOff>
    </xdr:to>
    <xdr:sp macro="" textlink="">
      <xdr:nvSpPr>
        <xdr:cNvPr id="450" name="正方形/長方形 449"/>
        <xdr:cNvSpPr/>
      </xdr:nvSpPr>
      <xdr:spPr>
        <a:xfrm>
          <a:off x="1841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28</xdr:row>
      <xdr:rowOff>50800</xdr:rowOff>
    </xdr:from>
    <xdr:to xmlns:xdr="http://schemas.openxmlformats.org/drawingml/2006/spreadsheetDrawing">
      <xdr:col>110</xdr:col>
      <xdr:colOff>0</xdr:colOff>
      <xdr:row>29</xdr:row>
      <xdr:rowOff>133350</xdr:rowOff>
    </xdr:to>
    <xdr:sp macro="" textlink="">
      <xdr:nvSpPr>
        <xdr:cNvPr id="451" name="正方形/長方形 450"/>
        <xdr:cNvSpPr/>
      </xdr:nvSpPr>
      <xdr:spPr>
        <a:xfrm>
          <a:off x="194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29</xdr:row>
      <xdr:rowOff>82550</xdr:rowOff>
    </xdr:from>
    <xdr:to xmlns:xdr="http://schemas.openxmlformats.org/drawingml/2006/spreadsheetDrawing">
      <xdr:col>110</xdr:col>
      <xdr:colOff>0</xdr:colOff>
      <xdr:row>30</xdr:row>
      <xdr:rowOff>165100</xdr:rowOff>
    </xdr:to>
    <xdr:sp macro="" textlink="">
      <xdr:nvSpPr>
        <xdr:cNvPr id="452" name="正方形/長方形 451"/>
        <xdr:cNvSpPr/>
      </xdr:nvSpPr>
      <xdr:spPr>
        <a:xfrm>
          <a:off x="194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28</xdr:row>
      <xdr:rowOff>50800</xdr:rowOff>
    </xdr:from>
    <xdr:to xmlns:xdr="http://schemas.openxmlformats.org/drawingml/2006/spreadsheetDrawing">
      <xdr:col>116</xdr:col>
      <xdr:colOff>0</xdr:colOff>
      <xdr:row>29</xdr:row>
      <xdr:rowOff>133350</xdr:rowOff>
    </xdr:to>
    <xdr:sp macro="" textlink="">
      <xdr:nvSpPr>
        <xdr:cNvPr id="453" name="正方形/長方形 452"/>
        <xdr:cNvSpPr/>
      </xdr:nvSpPr>
      <xdr:spPr>
        <a:xfrm>
          <a:off x="20574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29</xdr:row>
      <xdr:rowOff>82550</xdr:rowOff>
    </xdr:from>
    <xdr:to xmlns:xdr="http://schemas.openxmlformats.org/drawingml/2006/spreadsheetDrawing">
      <xdr:col>116</xdr:col>
      <xdr:colOff>0</xdr:colOff>
      <xdr:row>30</xdr:row>
      <xdr:rowOff>165100</xdr:rowOff>
    </xdr:to>
    <xdr:sp macro="" textlink="">
      <xdr:nvSpPr>
        <xdr:cNvPr id="454" name="正方形/長方形 453"/>
        <xdr:cNvSpPr/>
      </xdr:nvSpPr>
      <xdr:spPr>
        <a:xfrm>
          <a:off x="20574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152400</xdr:colOff>
      <xdr:row>44</xdr:row>
      <xdr:rowOff>76200</xdr:rowOff>
    </xdr:to>
    <xdr:sp macro="" textlink="">
      <xdr:nvSpPr>
        <xdr:cNvPr id="455" name="正方形/長方形 454"/>
        <xdr:cNvSpPr/>
      </xdr:nvSpPr>
      <xdr:spPr>
        <a:xfrm>
          <a:off x="18288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30</xdr:row>
      <xdr:rowOff>0</xdr:rowOff>
    </xdr:from>
    <xdr:ext cx="341630" cy="225425"/>
    <xdr:sp macro="" textlink="">
      <xdr:nvSpPr>
        <xdr:cNvPr id="456" name="テキスト ボックス 455"/>
        <xdr:cNvSpPr txBox="1"/>
      </xdr:nvSpPr>
      <xdr:spPr>
        <a:xfrm>
          <a:off x="18249900" y="5143500"/>
          <a:ext cx="3416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44</xdr:row>
      <xdr:rowOff>76200</xdr:rowOff>
    </xdr:from>
    <xdr:to xmlns:xdr="http://schemas.openxmlformats.org/drawingml/2006/spreadsheetDrawing">
      <xdr:col>120</xdr:col>
      <xdr:colOff>114300</xdr:colOff>
      <xdr:row>44</xdr:row>
      <xdr:rowOff>76200</xdr:rowOff>
    </xdr:to>
    <xdr:cxnSp macro="">
      <xdr:nvCxnSpPr>
        <xdr:cNvPr id="457" name="直線コネクタ 456"/>
        <xdr:cNvCxnSpPr/>
      </xdr:nvCxnSpPr>
      <xdr:spPr>
        <a:xfrm>
          <a:off x="18288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42</xdr:row>
      <xdr:rowOff>92710</xdr:rowOff>
    </xdr:from>
    <xdr:to xmlns:xdr="http://schemas.openxmlformats.org/drawingml/2006/spreadsheetDrawing">
      <xdr:col>120</xdr:col>
      <xdr:colOff>114300</xdr:colOff>
      <xdr:row>42</xdr:row>
      <xdr:rowOff>92710</xdr:rowOff>
    </xdr:to>
    <xdr:cxnSp macro="">
      <xdr:nvCxnSpPr>
        <xdr:cNvPr id="458" name="直線コネクタ 457"/>
        <xdr:cNvCxnSpPr/>
      </xdr:nvCxnSpPr>
      <xdr:spPr>
        <a:xfrm>
          <a:off x="18288000" y="729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41</xdr:row>
      <xdr:rowOff>121920</xdr:rowOff>
    </xdr:from>
    <xdr:ext cx="459105" cy="250825"/>
    <xdr:sp macro="" textlink="">
      <xdr:nvSpPr>
        <xdr:cNvPr id="459" name="テキスト ボックス 458"/>
        <xdr:cNvSpPr txBox="1"/>
      </xdr:nvSpPr>
      <xdr:spPr>
        <a:xfrm>
          <a:off x="17820640" y="7151370"/>
          <a:ext cx="4591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40</xdr:row>
      <xdr:rowOff>109220</xdr:rowOff>
    </xdr:from>
    <xdr:to xmlns:xdr="http://schemas.openxmlformats.org/drawingml/2006/spreadsheetDrawing">
      <xdr:col>120</xdr:col>
      <xdr:colOff>114300</xdr:colOff>
      <xdr:row>40</xdr:row>
      <xdr:rowOff>109220</xdr:rowOff>
    </xdr:to>
    <xdr:cxnSp macro="">
      <xdr:nvCxnSpPr>
        <xdr:cNvPr id="460" name="直線コネクタ 459"/>
        <xdr:cNvCxnSpPr/>
      </xdr:nvCxnSpPr>
      <xdr:spPr>
        <a:xfrm>
          <a:off x="18288000" y="696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39</xdr:row>
      <xdr:rowOff>137795</xdr:rowOff>
    </xdr:from>
    <xdr:ext cx="459105" cy="259080"/>
    <xdr:sp macro="" textlink="">
      <xdr:nvSpPr>
        <xdr:cNvPr id="461" name="テキスト ボックス 460"/>
        <xdr:cNvSpPr txBox="1"/>
      </xdr:nvSpPr>
      <xdr:spPr>
        <a:xfrm>
          <a:off x="17820640" y="6824345"/>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38</xdr:row>
      <xdr:rowOff>125095</xdr:rowOff>
    </xdr:from>
    <xdr:to xmlns:xdr="http://schemas.openxmlformats.org/drawingml/2006/spreadsheetDrawing">
      <xdr:col>120</xdr:col>
      <xdr:colOff>114300</xdr:colOff>
      <xdr:row>38</xdr:row>
      <xdr:rowOff>125095</xdr:rowOff>
    </xdr:to>
    <xdr:cxnSp macro="">
      <xdr:nvCxnSpPr>
        <xdr:cNvPr id="462" name="直線コネクタ 461"/>
        <xdr:cNvCxnSpPr/>
      </xdr:nvCxnSpPr>
      <xdr:spPr>
        <a:xfrm>
          <a:off x="18288000" y="664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37</xdr:row>
      <xdr:rowOff>154940</xdr:rowOff>
    </xdr:from>
    <xdr:ext cx="459105" cy="251460"/>
    <xdr:sp macro="" textlink="">
      <xdr:nvSpPr>
        <xdr:cNvPr id="463" name="テキスト ボックス 462"/>
        <xdr:cNvSpPr txBox="1"/>
      </xdr:nvSpPr>
      <xdr:spPr>
        <a:xfrm>
          <a:off x="17820640" y="6498590"/>
          <a:ext cx="4591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36</xdr:row>
      <xdr:rowOff>141605</xdr:rowOff>
    </xdr:from>
    <xdr:to xmlns:xdr="http://schemas.openxmlformats.org/drawingml/2006/spreadsheetDrawing">
      <xdr:col>120</xdr:col>
      <xdr:colOff>114300</xdr:colOff>
      <xdr:row>36</xdr:row>
      <xdr:rowOff>141605</xdr:rowOff>
    </xdr:to>
    <xdr:cxnSp macro="">
      <xdr:nvCxnSpPr>
        <xdr:cNvPr id="464" name="直線コネクタ 463"/>
        <xdr:cNvCxnSpPr/>
      </xdr:nvCxnSpPr>
      <xdr:spPr>
        <a:xfrm>
          <a:off x="18288000" y="631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35</xdr:row>
      <xdr:rowOff>170815</xdr:rowOff>
    </xdr:from>
    <xdr:ext cx="459105" cy="258445"/>
    <xdr:sp macro="" textlink="">
      <xdr:nvSpPr>
        <xdr:cNvPr id="465" name="テキスト ボックス 464"/>
        <xdr:cNvSpPr txBox="1"/>
      </xdr:nvSpPr>
      <xdr:spPr>
        <a:xfrm>
          <a:off x="17820640" y="6171565"/>
          <a:ext cx="4591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34</xdr:row>
      <xdr:rowOff>158115</xdr:rowOff>
    </xdr:from>
    <xdr:to xmlns:xdr="http://schemas.openxmlformats.org/drawingml/2006/spreadsheetDrawing">
      <xdr:col>120</xdr:col>
      <xdr:colOff>114300</xdr:colOff>
      <xdr:row>34</xdr:row>
      <xdr:rowOff>158115</xdr:rowOff>
    </xdr:to>
    <xdr:cxnSp macro="">
      <xdr:nvCxnSpPr>
        <xdr:cNvPr id="466" name="直線コネクタ 465"/>
        <xdr:cNvCxnSpPr/>
      </xdr:nvCxnSpPr>
      <xdr:spPr>
        <a:xfrm>
          <a:off x="18288000" y="598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34</xdr:row>
      <xdr:rowOff>15875</xdr:rowOff>
    </xdr:from>
    <xdr:ext cx="459105" cy="259080"/>
    <xdr:sp macro="" textlink="">
      <xdr:nvSpPr>
        <xdr:cNvPr id="467" name="テキスト ボックス 466"/>
        <xdr:cNvSpPr txBox="1"/>
      </xdr:nvSpPr>
      <xdr:spPr>
        <a:xfrm>
          <a:off x="17820640" y="5845175"/>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2540</xdr:rowOff>
    </xdr:from>
    <xdr:to xmlns:xdr="http://schemas.openxmlformats.org/drawingml/2006/spreadsheetDrawing">
      <xdr:col>120</xdr:col>
      <xdr:colOff>114300</xdr:colOff>
      <xdr:row>33</xdr:row>
      <xdr:rowOff>2540</xdr:rowOff>
    </xdr:to>
    <xdr:cxnSp macro="">
      <xdr:nvCxnSpPr>
        <xdr:cNvPr id="468" name="直線コネクタ 467"/>
        <xdr:cNvCxnSpPr/>
      </xdr:nvCxnSpPr>
      <xdr:spPr>
        <a:xfrm>
          <a:off x="18288000" y="566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32</xdr:row>
      <xdr:rowOff>31750</xdr:rowOff>
    </xdr:from>
    <xdr:ext cx="459105" cy="250825"/>
    <xdr:sp macro="" textlink="">
      <xdr:nvSpPr>
        <xdr:cNvPr id="469" name="テキスト ボックス 468"/>
        <xdr:cNvSpPr txBox="1"/>
      </xdr:nvSpPr>
      <xdr:spPr>
        <a:xfrm>
          <a:off x="17820640" y="5518150"/>
          <a:ext cx="4591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114300</xdr:colOff>
      <xdr:row>31</xdr:row>
      <xdr:rowOff>19050</xdr:rowOff>
    </xdr:to>
    <xdr:cxnSp macro="">
      <xdr:nvCxnSpPr>
        <xdr:cNvPr id="470" name="直線コネクタ 469"/>
        <xdr:cNvCxnSpPr/>
      </xdr:nvCxnSpPr>
      <xdr:spPr>
        <a:xfrm>
          <a:off x="18288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30</xdr:row>
      <xdr:rowOff>48260</xdr:rowOff>
    </xdr:from>
    <xdr:ext cx="459105" cy="259080"/>
    <xdr:sp macro="" textlink="">
      <xdr:nvSpPr>
        <xdr:cNvPr id="471" name="テキスト ボックス 470"/>
        <xdr:cNvSpPr txBox="1"/>
      </xdr:nvSpPr>
      <xdr:spPr>
        <a:xfrm>
          <a:off x="17820640" y="51917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152400</xdr:colOff>
      <xdr:row>44</xdr:row>
      <xdr:rowOff>76200</xdr:rowOff>
    </xdr:to>
    <xdr:sp macro="" textlink="">
      <xdr:nvSpPr>
        <xdr:cNvPr id="472" name="【認定こども園・幼稚園・保育所】&#10;一人当たり面積グラフ枠"/>
        <xdr:cNvSpPr/>
      </xdr:nvSpPr>
      <xdr:spPr>
        <a:xfrm>
          <a:off x="18288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33</xdr:row>
      <xdr:rowOff>19050</xdr:rowOff>
    </xdr:from>
    <xdr:to xmlns:xdr="http://schemas.openxmlformats.org/drawingml/2006/spreadsheetDrawing">
      <xdr:col>116</xdr:col>
      <xdr:colOff>62865</xdr:colOff>
      <xdr:row>41</xdr:row>
      <xdr:rowOff>84455</xdr:rowOff>
    </xdr:to>
    <xdr:cxnSp macro="">
      <xdr:nvCxnSpPr>
        <xdr:cNvPr id="473" name="直線コネクタ 472"/>
        <xdr:cNvCxnSpPr/>
      </xdr:nvCxnSpPr>
      <xdr:spPr>
        <a:xfrm flipV="1">
          <a:off x="22160865" y="5676900"/>
          <a:ext cx="0" cy="14370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41</xdr:row>
      <xdr:rowOff>88265</xdr:rowOff>
    </xdr:from>
    <xdr:ext cx="469900" cy="250825"/>
    <xdr:sp macro="" textlink="">
      <xdr:nvSpPr>
        <xdr:cNvPr id="474" name="【認定こども園・幼稚園・保育所】&#10;一人当たり面積最小値テキスト"/>
        <xdr:cNvSpPr txBox="1"/>
      </xdr:nvSpPr>
      <xdr:spPr>
        <a:xfrm>
          <a:off x="22199600" y="711771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0.055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41</xdr:row>
      <xdr:rowOff>84455</xdr:rowOff>
    </xdr:from>
    <xdr:to xmlns:xdr="http://schemas.openxmlformats.org/drawingml/2006/spreadsheetDrawing">
      <xdr:col>116</xdr:col>
      <xdr:colOff>152400</xdr:colOff>
      <xdr:row>41</xdr:row>
      <xdr:rowOff>84455</xdr:rowOff>
    </xdr:to>
    <xdr:cxnSp macro="">
      <xdr:nvCxnSpPr>
        <xdr:cNvPr id="475" name="直線コネクタ 474"/>
        <xdr:cNvCxnSpPr/>
      </xdr:nvCxnSpPr>
      <xdr:spPr>
        <a:xfrm>
          <a:off x="22072600" y="71139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31</xdr:row>
      <xdr:rowOff>137160</xdr:rowOff>
    </xdr:from>
    <xdr:ext cx="469900" cy="259080"/>
    <xdr:sp macro="" textlink="">
      <xdr:nvSpPr>
        <xdr:cNvPr id="476" name="【認定こども園・幼稚園・保育所】&#10;一人当たり面積最大値テキスト"/>
        <xdr:cNvSpPr txBox="1"/>
      </xdr:nvSpPr>
      <xdr:spPr>
        <a:xfrm>
          <a:off x="22199600" y="54521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0.495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33</xdr:row>
      <xdr:rowOff>19050</xdr:rowOff>
    </xdr:from>
    <xdr:to xmlns:xdr="http://schemas.openxmlformats.org/drawingml/2006/spreadsheetDrawing">
      <xdr:col>116</xdr:col>
      <xdr:colOff>152400</xdr:colOff>
      <xdr:row>33</xdr:row>
      <xdr:rowOff>19050</xdr:rowOff>
    </xdr:to>
    <xdr:cxnSp macro="">
      <xdr:nvCxnSpPr>
        <xdr:cNvPr id="477" name="直線コネクタ 476"/>
        <xdr:cNvCxnSpPr/>
      </xdr:nvCxnSpPr>
      <xdr:spPr>
        <a:xfrm>
          <a:off x="22072600" y="5676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36</xdr:row>
      <xdr:rowOff>109220</xdr:rowOff>
    </xdr:from>
    <xdr:ext cx="469900" cy="251460"/>
    <xdr:sp macro="" textlink="">
      <xdr:nvSpPr>
        <xdr:cNvPr id="478" name="【認定こども園・幼稚園・保育所】&#10;一人当たり面積平均値テキスト"/>
        <xdr:cNvSpPr txBox="1"/>
      </xdr:nvSpPr>
      <xdr:spPr>
        <a:xfrm>
          <a:off x="22199600" y="6281420"/>
          <a:ext cx="4699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0.249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37</xdr:row>
      <xdr:rowOff>86360</xdr:rowOff>
    </xdr:from>
    <xdr:to xmlns:xdr="http://schemas.openxmlformats.org/drawingml/2006/spreadsheetDrawing">
      <xdr:col>116</xdr:col>
      <xdr:colOff>114300</xdr:colOff>
      <xdr:row>38</xdr:row>
      <xdr:rowOff>15875</xdr:rowOff>
    </xdr:to>
    <xdr:sp macro="" textlink="">
      <xdr:nvSpPr>
        <xdr:cNvPr id="479" name="フローチャート: 判断 478"/>
        <xdr:cNvSpPr/>
      </xdr:nvSpPr>
      <xdr:spPr>
        <a:xfrm>
          <a:off x="22110700" y="64300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37</xdr:row>
      <xdr:rowOff>92075</xdr:rowOff>
    </xdr:from>
    <xdr:to xmlns:xdr="http://schemas.openxmlformats.org/drawingml/2006/spreadsheetDrawing">
      <xdr:col>112</xdr:col>
      <xdr:colOff>38100</xdr:colOff>
      <xdr:row>38</xdr:row>
      <xdr:rowOff>22225</xdr:rowOff>
    </xdr:to>
    <xdr:sp macro="" textlink="">
      <xdr:nvSpPr>
        <xdr:cNvPr id="480" name="フローチャート: 判断 479"/>
        <xdr:cNvSpPr/>
      </xdr:nvSpPr>
      <xdr:spPr>
        <a:xfrm>
          <a:off x="21272500" y="64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37</xdr:row>
      <xdr:rowOff>88900</xdr:rowOff>
    </xdr:from>
    <xdr:to xmlns:xdr="http://schemas.openxmlformats.org/drawingml/2006/spreadsheetDrawing">
      <xdr:col>107</xdr:col>
      <xdr:colOff>101600</xdr:colOff>
      <xdr:row>38</xdr:row>
      <xdr:rowOff>19050</xdr:rowOff>
    </xdr:to>
    <xdr:sp macro="" textlink="">
      <xdr:nvSpPr>
        <xdr:cNvPr id="481" name="フローチャート: 判断 480"/>
        <xdr:cNvSpPr/>
      </xdr:nvSpPr>
      <xdr:spPr>
        <a:xfrm>
          <a:off x="20383500" y="643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37</xdr:row>
      <xdr:rowOff>160655</xdr:rowOff>
    </xdr:from>
    <xdr:to xmlns:xdr="http://schemas.openxmlformats.org/drawingml/2006/spreadsheetDrawing">
      <xdr:col>102</xdr:col>
      <xdr:colOff>165100</xdr:colOff>
      <xdr:row>38</xdr:row>
      <xdr:rowOff>90805</xdr:rowOff>
    </xdr:to>
    <xdr:sp macro="" textlink="">
      <xdr:nvSpPr>
        <xdr:cNvPr id="482" name="フローチャート: 判断 481"/>
        <xdr:cNvSpPr/>
      </xdr:nvSpPr>
      <xdr:spPr>
        <a:xfrm>
          <a:off x="19494500" y="650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38</xdr:row>
      <xdr:rowOff>34925</xdr:rowOff>
    </xdr:from>
    <xdr:to xmlns:xdr="http://schemas.openxmlformats.org/drawingml/2006/spreadsheetDrawing">
      <xdr:col>98</xdr:col>
      <xdr:colOff>38100</xdr:colOff>
      <xdr:row>38</xdr:row>
      <xdr:rowOff>136525</xdr:rowOff>
    </xdr:to>
    <xdr:sp macro="" textlink="">
      <xdr:nvSpPr>
        <xdr:cNvPr id="483" name="フローチャート: 判断 482"/>
        <xdr:cNvSpPr/>
      </xdr:nvSpPr>
      <xdr:spPr>
        <a:xfrm>
          <a:off x="18605500" y="655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44</xdr:row>
      <xdr:rowOff>73660</xdr:rowOff>
    </xdr:from>
    <xdr:ext cx="762000" cy="259080"/>
    <xdr:sp macro="" textlink="">
      <xdr:nvSpPr>
        <xdr:cNvPr id="484" name="テキスト ボックス 483"/>
        <xdr:cNvSpPr txBox="1"/>
      </xdr:nvSpPr>
      <xdr:spPr>
        <a:xfrm>
          <a:off x="21971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44</xdr:row>
      <xdr:rowOff>73660</xdr:rowOff>
    </xdr:from>
    <xdr:ext cx="762000" cy="259080"/>
    <xdr:sp macro="" textlink="">
      <xdr:nvSpPr>
        <xdr:cNvPr id="485" name="テキスト ボックス 484"/>
        <xdr:cNvSpPr txBox="1"/>
      </xdr:nvSpPr>
      <xdr:spPr>
        <a:xfrm>
          <a:off x="2113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44</xdr:row>
      <xdr:rowOff>73660</xdr:rowOff>
    </xdr:from>
    <xdr:ext cx="762000" cy="259080"/>
    <xdr:sp macro="" textlink="">
      <xdr:nvSpPr>
        <xdr:cNvPr id="486" name="テキスト ボックス 485"/>
        <xdr:cNvSpPr txBox="1"/>
      </xdr:nvSpPr>
      <xdr:spPr>
        <a:xfrm>
          <a:off x="2024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44</xdr:row>
      <xdr:rowOff>73660</xdr:rowOff>
    </xdr:from>
    <xdr:ext cx="762000" cy="259080"/>
    <xdr:sp macro="" textlink="">
      <xdr:nvSpPr>
        <xdr:cNvPr id="487" name="テキスト ボックス 486"/>
        <xdr:cNvSpPr txBox="1"/>
      </xdr:nvSpPr>
      <xdr:spPr>
        <a:xfrm>
          <a:off x="19354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44</xdr:row>
      <xdr:rowOff>73660</xdr:rowOff>
    </xdr:from>
    <xdr:ext cx="762000" cy="259080"/>
    <xdr:sp macro="" textlink="">
      <xdr:nvSpPr>
        <xdr:cNvPr id="488" name="テキスト ボックス 487"/>
        <xdr:cNvSpPr txBox="1"/>
      </xdr:nvSpPr>
      <xdr:spPr>
        <a:xfrm>
          <a:off x="18465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40</xdr:row>
      <xdr:rowOff>52070</xdr:rowOff>
    </xdr:from>
    <xdr:to xmlns:xdr="http://schemas.openxmlformats.org/drawingml/2006/spreadsheetDrawing">
      <xdr:col>116</xdr:col>
      <xdr:colOff>114300</xdr:colOff>
      <xdr:row>40</xdr:row>
      <xdr:rowOff>153035</xdr:rowOff>
    </xdr:to>
    <xdr:sp macro="" textlink="">
      <xdr:nvSpPr>
        <xdr:cNvPr id="489" name="楕円 488"/>
        <xdr:cNvSpPr/>
      </xdr:nvSpPr>
      <xdr:spPr>
        <a:xfrm>
          <a:off x="22110700" y="69100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40</xdr:row>
      <xdr:rowOff>29845</xdr:rowOff>
    </xdr:from>
    <xdr:ext cx="469900" cy="250825"/>
    <xdr:sp macro="" textlink="">
      <xdr:nvSpPr>
        <xdr:cNvPr id="490" name="【認定こども園・幼稚園・保育所】&#10;一人当たり面積該当値テキスト"/>
        <xdr:cNvSpPr txBox="1"/>
      </xdr:nvSpPr>
      <xdr:spPr>
        <a:xfrm>
          <a:off x="22199600" y="688784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40</xdr:row>
      <xdr:rowOff>57785</xdr:rowOff>
    </xdr:from>
    <xdr:to xmlns:xdr="http://schemas.openxmlformats.org/drawingml/2006/spreadsheetDrawing">
      <xdr:col>112</xdr:col>
      <xdr:colOff>38100</xdr:colOff>
      <xdr:row>40</xdr:row>
      <xdr:rowOff>159385</xdr:rowOff>
    </xdr:to>
    <xdr:sp macro="" textlink="">
      <xdr:nvSpPr>
        <xdr:cNvPr id="491" name="楕円 490"/>
        <xdr:cNvSpPr/>
      </xdr:nvSpPr>
      <xdr:spPr>
        <a:xfrm>
          <a:off x="21272500" y="6915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40</xdr:row>
      <xdr:rowOff>102235</xdr:rowOff>
    </xdr:from>
    <xdr:to xmlns:xdr="http://schemas.openxmlformats.org/drawingml/2006/spreadsheetDrawing">
      <xdr:col>116</xdr:col>
      <xdr:colOff>63500</xdr:colOff>
      <xdr:row>40</xdr:row>
      <xdr:rowOff>109220</xdr:rowOff>
    </xdr:to>
    <xdr:cxnSp macro="">
      <xdr:nvCxnSpPr>
        <xdr:cNvPr id="492" name="直線コネクタ 491"/>
        <xdr:cNvCxnSpPr/>
      </xdr:nvCxnSpPr>
      <xdr:spPr>
        <a:xfrm flipV="1">
          <a:off x="21323300" y="6960235"/>
          <a:ext cx="8382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40</xdr:row>
      <xdr:rowOff>61595</xdr:rowOff>
    </xdr:from>
    <xdr:to xmlns:xdr="http://schemas.openxmlformats.org/drawingml/2006/spreadsheetDrawing">
      <xdr:col>107</xdr:col>
      <xdr:colOff>101600</xdr:colOff>
      <xdr:row>40</xdr:row>
      <xdr:rowOff>163195</xdr:rowOff>
    </xdr:to>
    <xdr:sp macro="" textlink="">
      <xdr:nvSpPr>
        <xdr:cNvPr id="493" name="楕円 492"/>
        <xdr:cNvSpPr/>
      </xdr:nvSpPr>
      <xdr:spPr>
        <a:xfrm>
          <a:off x="20383500" y="6919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40</xdr:row>
      <xdr:rowOff>109220</xdr:rowOff>
    </xdr:from>
    <xdr:to xmlns:xdr="http://schemas.openxmlformats.org/drawingml/2006/spreadsheetDrawing">
      <xdr:col>111</xdr:col>
      <xdr:colOff>177800</xdr:colOff>
      <xdr:row>40</xdr:row>
      <xdr:rowOff>112395</xdr:rowOff>
    </xdr:to>
    <xdr:cxnSp macro="">
      <xdr:nvCxnSpPr>
        <xdr:cNvPr id="494" name="直線コネクタ 493"/>
        <xdr:cNvCxnSpPr/>
      </xdr:nvCxnSpPr>
      <xdr:spPr>
        <a:xfrm flipV="1">
          <a:off x="20434300" y="696722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40</xdr:row>
      <xdr:rowOff>64770</xdr:rowOff>
    </xdr:from>
    <xdr:to xmlns:xdr="http://schemas.openxmlformats.org/drawingml/2006/spreadsheetDrawing">
      <xdr:col>102</xdr:col>
      <xdr:colOff>165100</xdr:colOff>
      <xdr:row>40</xdr:row>
      <xdr:rowOff>166370</xdr:rowOff>
    </xdr:to>
    <xdr:sp macro="" textlink="">
      <xdr:nvSpPr>
        <xdr:cNvPr id="495" name="楕円 494"/>
        <xdr:cNvSpPr/>
      </xdr:nvSpPr>
      <xdr:spPr>
        <a:xfrm>
          <a:off x="19494500" y="6922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40</xdr:row>
      <xdr:rowOff>112395</xdr:rowOff>
    </xdr:from>
    <xdr:to xmlns:xdr="http://schemas.openxmlformats.org/drawingml/2006/spreadsheetDrawing">
      <xdr:col>107</xdr:col>
      <xdr:colOff>50800</xdr:colOff>
      <xdr:row>40</xdr:row>
      <xdr:rowOff>115570</xdr:rowOff>
    </xdr:to>
    <xdr:cxnSp macro="">
      <xdr:nvCxnSpPr>
        <xdr:cNvPr id="496" name="直線コネクタ 495"/>
        <xdr:cNvCxnSpPr/>
      </xdr:nvCxnSpPr>
      <xdr:spPr>
        <a:xfrm flipV="1">
          <a:off x="19545300" y="697039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40</xdr:row>
      <xdr:rowOff>67945</xdr:rowOff>
    </xdr:from>
    <xdr:to xmlns:xdr="http://schemas.openxmlformats.org/drawingml/2006/spreadsheetDrawing">
      <xdr:col>98</xdr:col>
      <xdr:colOff>38100</xdr:colOff>
      <xdr:row>40</xdr:row>
      <xdr:rowOff>169545</xdr:rowOff>
    </xdr:to>
    <xdr:sp macro="" textlink="">
      <xdr:nvSpPr>
        <xdr:cNvPr id="497" name="楕円 496"/>
        <xdr:cNvSpPr/>
      </xdr:nvSpPr>
      <xdr:spPr>
        <a:xfrm>
          <a:off x="18605500" y="6925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40</xdr:row>
      <xdr:rowOff>115570</xdr:rowOff>
    </xdr:from>
    <xdr:to xmlns:xdr="http://schemas.openxmlformats.org/drawingml/2006/spreadsheetDrawing">
      <xdr:col>102</xdr:col>
      <xdr:colOff>114300</xdr:colOff>
      <xdr:row>40</xdr:row>
      <xdr:rowOff>118745</xdr:rowOff>
    </xdr:to>
    <xdr:cxnSp macro="">
      <xdr:nvCxnSpPr>
        <xdr:cNvPr id="498" name="直線コネクタ 497"/>
        <xdr:cNvCxnSpPr/>
      </xdr:nvCxnSpPr>
      <xdr:spPr>
        <a:xfrm flipV="1">
          <a:off x="18656300" y="697357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36</xdr:row>
      <xdr:rowOff>38735</xdr:rowOff>
    </xdr:from>
    <xdr:ext cx="469900" cy="259080"/>
    <xdr:sp macro="" textlink="">
      <xdr:nvSpPr>
        <xdr:cNvPr id="499" name="n_1aveValue【認定こども園・幼稚園・保育所】&#10;一人当たり面積"/>
        <xdr:cNvSpPr txBox="1"/>
      </xdr:nvSpPr>
      <xdr:spPr>
        <a:xfrm>
          <a:off x="21075650" y="621093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0.247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36</xdr:row>
      <xdr:rowOff>35560</xdr:rowOff>
    </xdr:from>
    <xdr:ext cx="461645" cy="259080"/>
    <xdr:sp macro="" textlink="">
      <xdr:nvSpPr>
        <xdr:cNvPr id="500" name="n_2aveValue【認定こども園・幼稚園・保育所】&#10;一人当たり面積"/>
        <xdr:cNvSpPr txBox="1"/>
      </xdr:nvSpPr>
      <xdr:spPr>
        <a:xfrm>
          <a:off x="20199350" y="620776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0.248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36</xdr:row>
      <xdr:rowOff>107315</xdr:rowOff>
    </xdr:from>
    <xdr:ext cx="461645" cy="259080"/>
    <xdr:sp macro="" textlink="">
      <xdr:nvSpPr>
        <xdr:cNvPr id="501" name="n_3aveValue【認定こども園・幼稚園・保育所】&#10;一人当たり面積"/>
        <xdr:cNvSpPr txBox="1"/>
      </xdr:nvSpPr>
      <xdr:spPr>
        <a:xfrm>
          <a:off x="19310350" y="6279515"/>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0.226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36</xdr:row>
      <xdr:rowOff>153035</xdr:rowOff>
    </xdr:from>
    <xdr:ext cx="461645" cy="259080"/>
    <xdr:sp macro="" textlink="">
      <xdr:nvSpPr>
        <xdr:cNvPr id="502" name="n_4aveValue【認定こども園・幼稚園・保育所】&#10;一人当たり面積"/>
        <xdr:cNvSpPr txBox="1"/>
      </xdr:nvSpPr>
      <xdr:spPr>
        <a:xfrm>
          <a:off x="18421350" y="6325235"/>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0.212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40</xdr:row>
      <xdr:rowOff>150495</xdr:rowOff>
    </xdr:from>
    <xdr:ext cx="469900" cy="259080"/>
    <xdr:sp macro="" textlink="">
      <xdr:nvSpPr>
        <xdr:cNvPr id="503" name="n_1mainValue【認定こども園・幼稚園・保育所】&#10;一人当たり面積"/>
        <xdr:cNvSpPr txBox="1"/>
      </xdr:nvSpPr>
      <xdr:spPr>
        <a:xfrm>
          <a:off x="21075650" y="70084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40</xdr:row>
      <xdr:rowOff>154940</xdr:rowOff>
    </xdr:from>
    <xdr:ext cx="461645" cy="251460"/>
    <xdr:sp macro="" textlink="">
      <xdr:nvSpPr>
        <xdr:cNvPr id="504" name="n_2mainValue【認定こども園・幼稚園・保育所】&#10;一人当たり面積"/>
        <xdr:cNvSpPr txBox="1"/>
      </xdr:nvSpPr>
      <xdr:spPr>
        <a:xfrm>
          <a:off x="20199350" y="7012940"/>
          <a:ext cx="46164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40</xdr:row>
      <xdr:rowOff>157480</xdr:rowOff>
    </xdr:from>
    <xdr:ext cx="461645" cy="250825"/>
    <xdr:sp macro="" textlink="">
      <xdr:nvSpPr>
        <xdr:cNvPr id="505" name="n_3mainValue【認定こども園・幼稚園・保育所】&#10;一人当たり面積"/>
        <xdr:cNvSpPr txBox="1"/>
      </xdr:nvSpPr>
      <xdr:spPr>
        <a:xfrm>
          <a:off x="19310350" y="7015480"/>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40</xdr:row>
      <xdr:rowOff>160655</xdr:rowOff>
    </xdr:from>
    <xdr:ext cx="461645" cy="259080"/>
    <xdr:sp macro="" textlink="">
      <xdr:nvSpPr>
        <xdr:cNvPr id="506" name="n_4mainValue【認定こども園・幼稚園・保育所】&#10;一人当たり面積"/>
        <xdr:cNvSpPr txBox="1"/>
      </xdr:nvSpPr>
      <xdr:spPr>
        <a:xfrm>
          <a:off x="18421350" y="7018655"/>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46</xdr:row>
      <xdr:rowOff>114300</xdr:rowOff>
    </xdr:from>
    <xdr:to xmlns:xdr="http://schemas.openxmlformats.org/drawingml/2006/spreadsheetDrawing">
      <xdr:col>90</xdr:col>
      <xdr:colOff>25400</xdr:colOff>
      <xdr:row>50</xdr:row>
      <xdr:rowOff>63500</xdr:rowOff>
    </xdr:to>
    <xdr:sp macro="" textlink="">
      <xdr:nvSpPr>
        <xdr:cNvPr id="507" name="正方形/長方形 50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50</xdr:row>
      <xdr:rowOff>88900</xdr:rowOff>
    </xdr:from>
    <xdr:to xmlns:xdr="http://schemas.openxmlformats.org/drawingml/2006/spreadsheetDrawing">
      <xdr:col>74</xdr:col>
      <xdr:colOff>0</xdr:colOff>
      <xdr:row>52</xdr:row>
      <xdr:rowOff>0</xdr:rowOff>
    </xdr:to>
    <xdr:sp macro="" textlink="">
      <xdr:nvSpPr>
        <xdr:cNvPr id="508" name="正方形/長方形 507"/>
        <xdr:cNvSpPr/>
      </xdr:nvSpPr>
      <xdr:spPr>
        <a:xfrm>
          <a:off x="12573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51</xdr:row>
      <xdr:rowOff>120650</xdr:rowOff>
    </xdr:from>
    <xdr:to xmlns:xdr="http://schemas.openxmlformats.org/drawingml/2006/spreadsheetDrawing">
      <xdr:col>74</xdr:col>
      <xdr:colOff>0</xdr:colOff>
      <xdr:row>53</xdr:row>
      <xdr:rowOff>31750</xdr:rowOff>
    </xdr:to>
    <xdr:sp macro="" textlink="">
      <xdr:nvSpPr>
        <xdr:cNvPr id="509" name="正方形/長方形 508"/>
        <xdr:cNvSpPr/>
      </xdr:nvSpPr>
      <xdr:spPr>
        <a:xfrm>
          <a:off x="12573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50</xdr:row>
      <xdr:rowOff>88900</xdr:rowOff>
    </xdr:from>
    <xdr:to xmlns:xdr="http://schemas.openxmlformats.org/drawingml/2006/spreadsheetDrawing">
      <xdr:col>79</xdr:col>
      <xdr:colOff>63500</xdr:colOff>
      <xdr:row>52</xdr:row>
      <xdr:rowOff>0</xdr:rowOff>
    </xdr:to>
    <xdr:sp macro="" textlink="">
      <xdr:nvSpPr>
        <xdr:cNvPr id="510" name="正方形/長方形 509"/>
        <xdr:cNvSpPr/>
      </xdr:nvSpPr>
      <xdr:spPr>
        <a:xfrm>
          <a:off x="135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51</xdr:row>
      <xdr:rowOff>120650</xdr:rowOff>
    </xdr:from>
    <xdr:to xmlns:xdr="http://schemas.openxmlformats.org/drawingml/2006/spreadsheetDrawing">
      <xdr:col>79</xdr:col>
      <xdr:colOff>63500</xdr:colOff>
      <xdr:row>53</xdr:row>
      <xdr:rowOff>31750</xdr:rowOff>
    </xdr:to>
    <xdr:sp macro="" textlink="">
      <xdr:nvSpPr>
        <xdr:cNvPr id="511" name="正方形/長方形 510"/>
        <xdr:cNvSpPr/>
      </xdr:nvSpPr>
      <xdr:spPr>
        <a:xfrm>
          <a:off x="135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50</xdr:row>
      <xdr:rowOff>88900</xdr:rowOff>
    </xdr:from>
    <xdr:to xmlns:xdr="http://schemas.openxmlformats.org/drawingml/2006/spreadsheetDrawing">
      <xdr:col>85</xdr:col>
      <xdr:colOff>63500</xdr:colOff>
      <xdr:row>52</xdr:row>
      <xdr:rowOff>0</xdr:rowOff>
    </xdr:to>
    <xdr:sp macro="" textlink="">
      <xdr:nvSpPr>
        <xdr:cNvPr id="512" name="正方形/長方形 511"/>
        <xdr:cNvSpPr/>
      </xdr:nvSpPr>
      <xdr:spPr>
        <a:xfrm>
          <a:off x="14732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51</xdr:row>
      <xdr:rowOff>120650</xdr:rowOff>
    </xdr:from>
    <xdr:to xmlns:xdr="http://schemas.openxmlformats.org/drawingml/2006/spreadsheetDrawing">
      <xdr:col>85</xdr:col>
      <xdr:colOff>63500</xdr:colOff>
      <xdr:row>53</xdr:row>
      <xdr:rowOff>31750</xdr:rowOff>
    </xdr:to>
    <xdr:sp macro="" textlink="">
      <xdr:nvSpPr>
        <xdr:cNvPr id="513" name="正方形/長方形 512"/>
        <xdr:cNvSpPr/>
      </xdr:nvSpPr>
      <xdr:spPr>
        <a:xfrm>
          <a:off x="14732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514" name="正方形/長方形 513"/>
        <xdr:cNvSpPr/>
      </xdr:nvSpPr>
      <xdr:spPr>
        <a:xfrm>
          <a:off x="12446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52</xdr:row>
      <xdr:rowOff>38100</xdr:rowOff>
    </xdr:from>
    <xdr:ext cx="290195" cy="225425"/>
    <xdr:sp macro="" textlink="">
      <xdr:nvSpPr>
        <xdr:cNvPr id="515" name="テキスト ボックス 514"/>
        <xdr:cNvSpPr txBox="1"/>
      </xdr:nvSpPr>
      <xdr:spPr>
        <a:xfrm>
          <a:off x="12407900" y="8953500"/>
          <a:ext cx="2901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66</xdr:row>
      <xdr:rowOff>114300</xdr:rowOff>
    </xdr:from>
    <xdr:to xmlns:xdr="http://schemas.openxmlformats.org/drawingml/2006/spreadsheetDrawing">
      <xdr:col>89</xdr:col>
      <xdr:colOff>177800</xdr:colOff>
      <xdr:row>66</xdr:row>
      <xdr:rowOff>114300</xdr:rowOff>
    </xdr:to>
    <xdr:cxnSp macro="">
      <xdr:nvCxnSpPr>
        <xdr:cNvPr id="516" name="直線コネクタ 515"/>
        <xdr:cNvCxnSpPr/>
      </xdr:nvCxnSpPr>
      <xdr:spPr>
        <a:xfrm>
          <a:off x="12446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65</xdr:row>
      <xdr:rowOff>143510</xdr:rowOff>
    </xdr:from>
    <xdr:ext cx="459105" cy="251460"/>
    <xdr:sp macro="" textlink="">
      <xdr:nvSpPr>
        <xdr:cNvPr id="517" name="テキスト ボックス 516"/>
        <xdr:cNvSpPr txBox="1"/>
      </xdr:nvSpPr>
      <xdr:spPr>
        <a:xfrm>
          <a:off x="11978640" y="11287760"/>
          <a:ext cx="4591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64</xdr:row>
      <xdr:rowOff>130810</xdr:rowOff>
    </xdr:from>
    <xdr:to xmlns:xdr="http://schemas.openxmlformats.org/drawingml/2006/spreadsheetDrawing">
      <xdr:col>89</xdr:col>
      <xdr:colOff>177800</xdr:colOff>
      <xdr:row>64</xdr:row>
      <xdr:rowOff>130810</xdr:rowOff>
    </xdr:to>
    <xdr:cxnSp macro="">
      <xdr:nvCxnSpPr>
        <xdr:cNvPr id="518" name="直線コネクタ 517"/>
        <xdr:cNvCxnSpPr/>
      </xdr:nvCxnSpPr>
      <xdr:spPr>
        <a:xfrm>
          <a:off x="12446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63</xdr:row>
      <xdr:rowOff>160020</xdr:rowOff>
    </xdr:from>
    <xdr:ext cx="403225" cy="259080"/>
    <xdr:sp macro="" textlink="">
      <xdr:nvSpPr>
        <xdr:cNvPr id="519" name="テキスト ボックス 518"/>
        <xdr:cNvSpPr txBox="1"/>
      </xdr:nvSpPr>
      <xdr:spPr>
        <a:xfrm>
          <a:off x="12042775" y="1096137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62</xdr:row>
      <xdr:rowOff>146685</xdr:rowOff>
    </xdr:from>
    <xdr:to xmlns:xdr="http://schemas.openxmlformats.org/drawingml/2006/spreadsheetDrawing">
      <xdr:col>89</xdr:col>
      <xdr:colOff>177800</xdr:colOff>
      <xdr:row>62</xdr:row>
      <xdr:rowOff>146685</xdr:rowOff>
    </xdr:to>
    <xdr:cxnSp macro="">
      <xdr:nvCxnSpPr>
        <xdr:cNvPr id="520" name="直線コネクタ 519"/>
        <xdr:cNvCxnSpPr/>
      </xdr:nvCxnSpPr>
      <xdr:spPr>
        <a:xfrm>
          <a:off x="12446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62</xdr:row>
      <xdr:rowOff>4445</xdr:rowOff>
    </xdr:from>
    <xdr:ext cx="403225" cy="259080"/>
    <xdr:sp macro="" textlink="">
      <xdr:nvSpPr>
        <xdr:cNvPr id="521" name="テキスト ボックス 520"/>
        <xdr:cNvSpPr txBox="1"/>
      </xdr:nvSpPr>
      <xdr:spPr>
        <a:xfrm>
          <a:off x="12042775" y="1063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60</xdr:row>
      <xdr:rowOff>163195</xdr:rowOff>
    </xdr:from>
    <xdr:to xmlns:xdr="http://schemas.openxmlformats.org/drawingml/2006/spreadsheetDrawing">
      <xdr:col>89</xdr:col>
      <xdr:colOff>177800</xdr:colOff>
      <xdr:row>60</xdr:row>
      <xdr:rowOff>163195</xdr:rowOff>
    </xdr:to>
    <xdr:cxnSp macro="">
      <xdr:nvCxnSpPr>
        <xdr:cNvPr id="522" name="直線コネクタ 521"/>
        <xdr:cNvCxnSpPr/>
      </xdr:nvCxnSpPr>
      <xdr:spPr>
        <a:xfrm>
          <a:off x="12446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60</xdr:row>
      <xdr:rowOff>20955</xdr:rowOff>
    </xdr:from>
    <xdr:ext cx="403225" cy="250825"/>
    <xdr:sp macro="" textlink="">
      <xdr:nvSpPr>
        <xdr:cNvPr id="523" name="テキスト ボックス 522"/>
        <xdr:cNvSpPr txBox="1"/>
      </xdr:nvSpPr>
      <xdr:spPr>
        <a:xfrm>
          <a:off x="12042775" y="10307955"/>
          <a:ext cx="4032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59</xdr:row>
      <xdr:rowOff>8255</xdr:rowOff>
    </xdr:from>
    <xdr:to xmlns:xdr="http://schemas.openxmlformats.org/drawingml/2006/spreadsheetDrawing">
      <xdr:col>89</xdr:col>
      <xdr:colOff>177800</xdr:colOff>
      <xdr:row>59</xdr:row>
      <xdr:rowOff>8255</xdr:rowOff>
    </xdr:to>
    <xdr:cxnSp macro="">
      <xdr:nvCxnSpPr>
        <xdr:cNvPr id="524" name="直線コネクタ 523"/>
        <xdr:cNvCxnSpPr/>
      </xdr:nvCxnSpPr>
      <xdr:spPr>
        <a:xfrm>
          <a:off x="12446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58</xdr:row>
      <xdr:rowOff>37465</xdr:rowOff>
    </xdr:from>
    <xdr:ext cx="403225" cy="259080"/>
    <xdr:sp macro="" textlink="">
      <xdr:nvSpPr>
        <xdr:cNvPr id="525" name="テキスト ボックス 524"/>
        <xdr:cNvSpPr txBox="1"/>
      </xdr:nvSpPr>
      <xdr:spPr>
        <a:xfrm>
          <a:off x="12042775" y="99815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24765</xdr:rowOff>
    </xdr:from>
    <xdr:to xmlns:xdr="http://schemas.openxmlformats.org/drawingml/2006/spreadsheetDrawing">
      <xdr:col>89</xdr:col>
      <xdr:colOff>177800</xdr:colOff>
      <xdr:row>57</xdr:row>
      <xdr:rowOff>24765</xdr:rowOff>
    </xdr:to>
    <xdr:cxnSp macro="">
      <xdr:nvCxnSpPr>
        <xdr:cNvPr id="526" name="直線コネクタ 525"/>
        <xdr:cNvCxnSpPr/>
      </xdr:nvCxnSpPr>
      <xdr:spPr>
        <a:xfrm>
          <a:off x="12446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56</xdr:row>
      <xdr:rowOff>53975</xdr:rowOff>
    </xdr:from>
    <xdr:ext cx="403225" cy="250825"/>
    <xdr:sp macro="" textlink="">
      <xdr:nvSpPr>
        <xdr:cNvPr id="527" name="テキスト ボックス 526"/>
        <xdr:cNvSpPr txBox="1"/>
      </xdr:nvSpPr>
      <xdr:spPr>
        <a:xfrm>
          <a:off x="12042775" y="9655175"/>
          <a:ext cx="4032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55</xdr:row>
      <xdr:rowOff>40640</xdr:rowOff>
    </xdr:from>
    <xdr:to xmlns:xdr="http://schemas.openxmlformats.org/drawingml/2006/spreadsheetDrawing">
      <xdr:col>89</xdr:col>
      <xdr:colOff>177800</xdr:colOff>
      <xdr:row>55</xdr:row>
      <xdr:rowOff>40640</xdr:rowOff>
    </xdr:to>
    <xdr:cxnSp macro="">
      <xdr:nvCxnSpPr>
        <xdr:cNvPr id="528" name="直線コネクタ 527"/>
        <xdr:cNvCxnSpPr/>
      </xdr:nvCxnSpPr>
      <xdr:spPr>
        <a:xfrm>
          <a:off x="12446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54</xdr:row>
      <xdr:rowOff>69850</xdr:rowOff>
    </xdr:from>
    <xdr:ext cx="403225" cy="259080"/>
    <xdr:sp macro="" textlink="">
      <xdr:nvSpPr>
        <xdr:cNvPr id="529" name="テキスト ボックス 528"/>
        <xdr:cNvSpPr txBox="1"/>
      </xdr:nvSpPr>
      <xdr:spPr>
        <a:xfrm>
          <a:off x="12042775" y="932815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89</xdr:col>
      <xdr:colOff>177800</xdr:colOff>
      <xdr:row>53</xdr:row>
      <xdr:rowOff>57150</xdr:rowOff>
    </xdr:to>
    <xdr:cxnSp macro="">
      <xdr:nvCxnSpPr>
        <xdr:cNvPr id="530" name="直線コネクタ 529"/>
        <xdr:cNvCxnSpPr/>
      </xdr:nvCxnSpPr>
      <xdr:spPr>
        <a:xfrm>
          <a:off x="12446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52</xdr:row>
      <xdr:rowOff>86360</xdr:rowOff>
    </xdr:from>
    <xdr:ext cx="403225" cy="251460"/>
    <xdr:sp macro="" textlink="">
      <xdr:nvSpPr>
        <xdr:cNvPr id="531" name="テキスト ボックス 530"/>
        <xdr:cNvSpPr txBox="1"/>
      </xdr:nvSpPr>
      <xdr:spPr>
        <a:xfrm>
          <a:off x="12042775" y="900176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532" name="【学校施設】&#10;有形固定資産減価償却率グラフ枠"/>
        <xdr:cNvSpPr/>
      </xdr:nvSpPr>
      <xdr:spPr>
        <a:xfrm>
          <a:off x="12446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55</xdr:row>
      <xdr:rowOff>17780</xdr:rowOff>
    </xdr:from>
    <xdr:to xmlns:xdr="http://schemas.openxmlformats.org/drawingml/2006/spreadsheetDrawing">
      <xdr:col>85</xdr:col>
      <xdr:colOff>126365</xdr:colOff>
      <xdr:row>63</xdr:row>
      <xdr:rowOff>158115</xdr:rowOff>
    </xdr:to>
    <xdr:cxnSp macro="">
      <xdr:nvCxnSpPr>
        <xdr:cNvPr id="533" name="直線コネクタ 532"/>
        <xdr:cNvCxnSpPr/>
      </xdr:nvCxnSpPr>
      <xdr:spPr>
        <a:xfrm flipV="1">
          <a:off x="16318865" y="9447530"/>
          <a:ext cx="0" cy="15119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63</xdr:row>
      <xdr:rowOff>161925</xdr:rowOff>
    </xdr:from>
    <xdr:ext cx="405130" cy="259080"/>
    <xdr:sp macro="" textlink="">
      <xdr:nvSpPr>
        <xdr:cNvPr id="534" name="【学校施設】&#10;有形固定資産減価償却率最小値テキスト"/>
        <xdr:cNvSpPr txBox="1"/>
      </xdr:nvSpPr>
      <xdr:spPr>
        <a:xfrm>
          <a:off x="16357600" y="109632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85.6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63</xdr:row>
      <xdr:rowOff>158115</xdr:rowOff>
    </xdr:from>
    <xdr:to xmlns:xdr="http://schemas.openxmlformats.org/drawingml/2006/spreadsheetDrawing">
      <xdr:col>86</xdr:col>
      <xdr:colOff>25400</xdr:colOff>
      <xdr:row>63</xdr:row>
      <xdr:rowOff>158115</xdr:rowOff>
    </xdr:to>
    <xdr:cxnSp macro="">
      <xdr:nvCxnSpPr>
        <xdr:cNvPr id="535" name="直線コネクタ 534"/>
        <xdr:cNvCxnSpPr/>
      </xdr:nvCxnSpPr>
      <xdr:spPr>
        <a:xfrm>
          <a:off x="16230600" y="109594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53</xdr:row>
      <xdr:rowOff>135890</xdr:rowOff>
    </xdr:from>
    <xdr:ext cx="405130" cy="259080"/>
    <xdr:sp macro="" textlink="">
      <xdr:nvSpPr>
        <xdr:cNvPr id="536" name="【学校施設】&#10;有形固定資産減価償却率最大値テキスト"/>
        <xdr:cNvSpPr txBox="1"/>
      </xdr:nvSpPr>
      <xdr:spPr>
        <a:xfrm>
          <a:off x="16357600" y="92227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55</xdr:row>
      <xdr:rowOff>17780</xdr:rowOff>
    </xdr:from>
    <xdr:to xmlns:xdr="http://schemas.openxmlformats.org/drawingml/2006/spreadsheetDrawing">
      <xdr:col>86</xdr:col>
      <xdr:colOff>25400</xdr:colOff>
      <xdr:row>55</xdr:row>
      <xdr:rowOff>17780</xdr:rowOff>
    </xdr:to>
    <xdr:cxnSp macro="">
      <xdr:nvCxnSpPr>
        <xdr:cNvPr id="537" name="直線コネクタ 536"/>
        <xdr:cNvCxnSpPr/>
      </xdr:nvCxnSpPr>
      <xdr:spPr>
        <a:xfrm>
          <a:off x="16230600" y="94475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58</xdr:row>
      <xdr:rowOff>136525</xdr:rowOff>
    </xdr:from>
    <xdr:ext cx="405130" cy="258445"/>
    <xdr:sp macro="" textlink="">
      <xdr:nvSpPr>
        <xdr:cNvPr id="538" name="【学校施設】&#10;有形固定資産減価償却率平均値テキスト"/>
        <xdr:cNvSpPr txBox="1"/>
      </xdr:nvSpPr>
      <xdr:spPr>
        <a:xfrm>
          <a:off x="16357600" y="10080625"/>
          <a:ext cx="40513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58</xdr:row>
      <xdr:rowOff>158115</xdr:rowOff>
    </xdr:from>
    <xdr:to xmlns:xdr="http://schemas.openxmlformats.org/drawingml/2006/spreadsheetDrawing">
      <xdr:col>85</xdr:col>
      <xdr:colOff>177800</xdr:colOff>
      <xdr:row>59</xdr:row>
      <xdr:rowOff>88265</xdr:rowOff>
    </xdr:to>
    <xdr:sp macro="" textlink="">
      <xdr:nvSpPr>
        <xdr:cNvPr id="539" name="フローチャート: 判断 538"/>
        <xdr:cNvSpPr/>
      </xdr:nvSpPr>
      <xdr:spPr>
        <a:xfrm>
          <a:off x="162687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59</xdr:row>
      <xdr:rowOff>3175</xdr:rowOff>
    </xdr:from>
    <xdr:to xmlns:xdr="http://schemas.openxmlformats.org/drawingml/2006/spreadsheetDrawing">
      <xdr:col>81</xdr:col>
      <xdr:colOff>101600</xdr:colOff>
      <xdr:row>59</xdr:row>
      <xdr:rowOff>104775</xdr:rowOff>
    </xdr:to>
    <xdr:sp macro="" textlink="">
      <xdr:nvSpPr>
        <xdr:cNvPr id="540" name="フローチャート: 判断 539"/>
        <xdr:cNvSpPr/>
      </xdr:nvSpPr>
      <xdr:spPr>
        <a:xfrm>
          <a:off x="15430500" y="10118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58</xdr:row>
      <xdr:rowOff>99695</xdr:rowOff>
    </xdr:from>
    <xdr:to xmlns:xdr="http://schemas.openxmlformats.org/drawingml/2006/spreadsheetDrawing">
      <xdr:col>76</xdr:col>
      <xdr:colOff>165100</xdr:colOff>
      <xdr:row>59</xdr:row>
      <xdr:rowOff>29845</xdr:rowOff>
    </xdr:to>
    <xdr:sp macro="" textlink="">
      <xdr:nvSpPr>
        <xdr:cNvPr id="541" name="フローチャート: 判断 540"/>
        <xdr:cNvSpPr/>
      </xdr:nvSpPr>
      <xdr:spPr>
        <a:xfrm>
          <a:off x="14541500" y="10043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58</xdr:row>
      <xdr:rowOff>73025</xdr:rowOff>
    </xdr:from>
    <xdr:to xmlns:xdr="http://schemas.openxmlformats.org/drawingml/2006/spreadsheetDrawing">
      <xdr:col>72</xdr:col>
      <xdr:colOff>38100</xdr:colOff>
      <xdr:row>59</xdr:row>
      <xdr:rowOff>3175</xdr:rowOff>
    </xdr:to>
    <xdr:sp macro="" textlink="">
      <xdr:nvSpPr>
        <xdr:cNvPr id="542" name="フローチャート: 判断 541"/>
        <xdr:cNvSpPr/>
      </xdr:nvSpPr>
      <xdr:spPr>
        <a:xfrm>
          <a:off x="13652500" y="10017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59</xdr:row>
      <xdr:rowOff>42545</xdr:rowOff>
    </xdr:from>
    <xdr:to xmlns:xdr="http://schemas.openxmlformats.org/drawingml/2006/spreadsheetDrawing">
      <xdr:col>67</xdr:col>
      <xdr:colOff>101600</xdr:colOff>
      <xdr:row>59</xdr:row>
      <xdr:rowOff>144145</xdr:rowOff>
    </xdr:to>
    <xdr:sp macro="" textlink="">
      <xdr:nvSpPr>
        <xdr:cNvPr id="543" name="フローチャート: 判断 542"/>
        <xdr:cNvSpPr/>
      </xdr:nvSpPr>
      <xdr:spPr>
        <a:xfrm>
          <a:off x="12763500" y="1015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66</xdr:row>
      <xdr:rowOff>111760</xdr:rowOff>
    </xdr:from>
    <xdr:ext cx="762000" cy="250825"/>
    <xdr:sp macro="" textlink="">
      <xdr:nvSpPr>
        <xdr:cNvPr id="544" name="テキスト ボックス 543"/>
        <xdr:cNvSpPr txBox="1"/>
      </xdr:nvSpPr>
      <xdr:spPr>
        <a:xfrm>
          <a:off x="161290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66</xdr:row>
      <xdr:rowOff>111760</xdr:rowOff>
    </xdr:from>
    <xdr:ext cx="762000" cy="250825"/>
    <xdr:sp macro="" textlink="">
      <xdr:nvSpPr>
        <xdr:cNvPr id="545" name="テキスト ボックス 544"/>
        <xdr:cNvSpPr txBox="1"/>
      </xdr:nvSpPr>
      <xdr:spPr>
        <a:xfrm>
          <a:off x="15290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66</xdr:row>
      <xdr:rowOff>111760</xdr:rowOff>
    </xdr:from>
    <xdr:ext cx="762000" cy="250825"/>
    <xdr:sp macro="" textlink="">
      <xdr:nvSpPr>
        <xdr:cNvPr id="546" name="テキスト ボックス 545"/>
        <xdr:cNvSpPr txBox="1"/>
      </xdr:nvSpPr>
      <xdr:spPr>
        <a:xfrm>
          <a:off x="14401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66</xdr:row>
      <xdr:rowOff>111760</xdr:rowOff>
    </xdr:from>
    <xdr:ext cx="762000" cy="250825"/>
    <xdr:sp macro="" textlink="">
      <xdr:nvSpPr>
        <xdr:cNvPr id="547" name="テキスト ボックス 546"/>
        <xdr:cNvSpPr txBox="1"/>
      </xdr:nvSpPr>
      <xdr:spPr>
        <a:xfrm>
          <a:off x="13512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66</xdr:row>
      <xdr:rowOff>111760</xdr:rowOff>
    </xdr:from>
    <xdr:ext cx="762000" cy="250825"/>
    <xdr:sp macro="" textlink="">
      <xdr:nvSpPr>
        <xdr:cNvPr id="548" name="テキスト ボックス 547"/>
        <xdr:cNvSpPr txBox="1"/>
      </xdr:nvSpPr>
      <xdr:spPr>
        <a:xfrm>
          <a:off x="12623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58</xdr:row>
      <xdr:rowOff>151765</xdr:rowOff>
    </xdr:from>
    <xdr:to xmlns:xdr="http://schemas.openxmlformats.org/drawingml/2006/spreadsheetDrawing">
      <xdr:col>85</xdr:col>
      <xdr:colOff>177800</xdr:colOff>
      <xdr:row>59</xdr:row>
      <xdr:rowOff>81915</xdr:rowOff>
    </xdr:to>
    <xdr:sp macro="" textlink="">
      <xdr:nvSpPr>
        <xdr:cNvPr id="549" name="楕円 548"/>
        <xdr:cNvSpPr/>
      </xdr:nvSpPr>
      <xdr:spPr>
        <a:xfrm>
          <a:off x="16268700" y="10095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58</xdr:row>
      <xdr:rowOff>3175</xdr:rowOff>
    </xdr:from>
    <xdr:ext cx="405130" cy="259080"/>
    <xdr:sp macro="" textlink="">
      <xdr:nvSpPr>
        <xdr:cNvPr id="550" name="【学校施設】&#10;有形固定資産減価償却率該当値テキスト"/>
        <xdr:cNvSpPr txBox="1"/>
      </xdr:nvSpPr>
      <xdr:spPr>
        <a:xfrm>
          <a:off x="16357600" y="99472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58</xdr:row>
      <xdr:rowOff>76835</xdr:rowOff>
    </xdr:from>
    <xdr:to xmlns:xdr="http://schemas.openxmlformats.org/drawingml/2006/spreadsheetDrawing">
      <xdr:col>81</xdr:col>
      <xdr:colOff>101600</xdr:colOff>
      <xdr:row>59</xdr:row>
      <xdr:rowOff>6985</xdr:rowOff>
    </xdr:to>
    <xdr:sp macro="" textlink="">
      <xdr:nvSpPr>
        <xdr:cNvPr id="551" name="楕円 550"/>
        <xdr:cNvSpPr/>
      </xdr:nvSpPr>
      <xdr:spPr>
        <a:xfrm>
          <a:off x="15430500" y="1002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58</xdr:row>
      <xdr:rowOff>127635</xdr:rowOff>
    </xdr:from>
    <xdr:to xmlns:xdr="http://schemas.openxmlformats.org/drawingml/2006/spreadsheetDrawing">
      <xdr:col>85</xdr:col>
      <xdr:colOff>127000</xdr:colOff>
      <xdr:row>59</xdr:row>
      <xdr:rowOff>31115</xdr:rowOff>
    </xdr:to>
    <xdr:cxnSp macro="">
      <xdr:nvCxnSpPr>
        <xdr:cNvPr id="552" name="直線コネクタ 551"/>
        <xdr:cNvCxnSpPr/>
      </xdr:nvCxnSpPr>
      <xdr:spPr>
        <a:xfrm>
          <a:off x="15481300" y="10071735"/>
          <a:ext cx="838200" cy="749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58</xdr:row>
      <xdr:rowOff>1270</xdr:rowOff>
    </xdr:from>
    <xdr:to xmlns:xdr="http://schemas.openxmlformats.org/drawingml/2006/spreadsheetDrawing">
      <xdr:col>76</xdr:col>
      <xdr:colOff>165100</xdr:colOff>
      <xdr:row>58</xdr:row>
      <xdr:rowOff>102870</xdr:rowOff>
    </xdr:to>
    <xdr:sp macro="" textlink="">
      <xdr:nvSpPr>
        <xdr:cNvPr id="553" name="楕円 552"/>
        <xdr:cNvSpPr/>
      </xdr:nvSpPr>
      <xdr:spPr>
        <a:xfrm>
          <a:off x="14541500" y="9945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58</xdr:row>
      <xdr:rowOff>52070</xdr:rowOff>
    </xdr:from>
    <xdr:to xmlns:xdr="http://schemas.openxmlformats.org/drawingml/2006/spreadsheetDrawing">
      <xdr:col>81</xdr:col>
      <xdr:colOff>50800</xdr:colOff>
      <xdr:row>58</xdr:row>
      <xdr:rowOff>127635</xdr:rowOff>
    </xdr:to>
    <xdr:cxnSp macro="">
      <xdr:nvCxnSpPr>
        <xdr:cNvPr id="554" name="直線コネクタ 553"/>
        <xdr:cNvCxnSpPr/>
      </xdr:nvCxnSpPr>
      <xdr:spPr>
        <a:xfrm>
          <a:off x="14592300" y="9996170"/>
          <a:ext cx="889000" cy="75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58</xdr:row>
      <xdr:rowOff>37465</xdr:rowOff>
    </xdr:from>
    <xdr:to xmlns:xdr="http://schemas.openxmlformats.org/drawingml/2006/spreadsheetDrawing">
      <xdr:col>72</xdr:col>
      <xdr:colOff>38100</xdr:colOff>
      <xdr:row>58</xdr:row>
      <xdr:rowOff>139065</xdr:rowOff>
    </xdr:to>
    <xdr:sp macro="" textlink="">
      <xdr:nvSpPr>
        <xdr:cNvPr id="555" name="楕円 554"/>
        <xdr:cNvSpPr/>
      </xdr:nvSpPr>
      <xdr:spPr>
        <a:xfrm>
          <a:off x="13652500" y="998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58</xdr:row>
      <xdr:rowOff>52070</xdr:rowOff>
    </xdr:from>
    <xdr:to xmlns:xdr="http://schemas.openxmlformats.org/drawingml/2006/spreadsheetDrawing">
      <xdr:col>76</xdr:col>
      <xdr:colOff>114300</xdr:colOff>
      <xdr:row>58</xdr:row>
      <xdr:rowOff>88265</xdr:rowOff>
    </xdr:to>
    <xdr:cxnSp macro="">
      <xdr:nvCxnSpPr>
        <xdr:cNvPr id="556" name="直線コネクタ 555"/>
        <xdr:cNvCxnSpPr/>
      </xdr:nvCxnSpPr>
      <xdr:spPr>
        <a:xfrm flipV="1">
          <a:off x="13703300" y="9996170"/>
          <a:ext cx="889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58</xdr:row>
      <xdr:rowOff>37465</xdr:rowOff>
    </xdr:from>
    <xdr:to xmlns:xdr="http://schemas.openxmlformats.org/drawingml/2006/spreadsheetDrawing">
      <xdr:col>67</xdr:col>
      <xdr:colOff>101600</xdr:colOff>
      <xdr:row>58</xdr:row>
      <xdr:rowOff>139065</xdr:rowOff>
    </xdr:to>
    <xdr:sp macro="" textlink="">
      <xdr:nvSpPr>
        <xdr:cNvPr id="557" name="楕円 556"/>
        <xdr:cNvSpPr/>
      </xdr:nvSpPr>
      <xdr:spPr>
        <a:xfrm>
          <a:off x="12763500" y="998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58</xdr:row>
      <xdr:rowOff>88265</xdr:rowOff>
    </xdr:from>
    <xdr:to xmlns:xdr="http://schemas.openxmlformats.org/drawingml/2006/spreadsheetDrawing">
      <xdr:col>71</xdr:col>
      <xdr:colOff>177800</xdr:colOff>
      <xdr:row>58</xdr:row>
      <xdr:rowOff>88265</xdr:rowOff>
    </xdr:to>
    <xdr:cxnSp macro="">
      <xdr:nvCxnSpPr>
        <xdr:cNvPr id="558" name="直線コネクタ 557"/>
        <xdr:cNvCxnSpPr/>
      </xdr:nvCxnSpPr>
      <xdr:spPr>
        <a:xfrm>
          <a:off x="12814300" y="1003236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59</xdr:row>
      <xdr:rowOff>95885</xdr:rowOff>
    </xdr:from>
    <xdr:ext cx="405130" cy="259080"/>
    <xdr:sp macro="" textlink="">
      <xdr:nvSpPr>
        <xdr:cNvPr id="559" name="n_1aveValue【学校施設】&#10;有形固定資産減価償却率"/>
        <xdr:cNvSpPr txBox="1"/>
      </xdr:nvSpPr>
      <xdr:spPr>
        <a:xfrm>
          <a:off x="15266035" y="102114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59</xdr:row>
      <xdr:rowOff>20955</xdr:rowOff>
    </xdr:from>
    <xdr:ext cx="396875" cy="250825"/>
    <xdr:sp macro="" textlink="">
      <xdr:nvSpPr>
        <xdr:cNvPr id="560" name="n_2aveValue【学校施設】&#10;有形固定資産減価償却率"/>
        <xdr:cNvSpPr txBox="1"/>
      </xdr:nvSpPr>
      <xdr:spPr>
        <a:xfrm>
          <a:off x="14389735" y="10136505"/>
          <a:ext cx="396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58</xdr:row>
      <xdr:rowOff>166370</xdr:rowOff>
    </xdr:from>
    <xdr:ext cx="396875" cy="251460"/>
    <xdr:sp macro="" textlink="">
      <xdr:nvSpPr>
        <xdr:cNvPr id="561" name="n_3aveValue【学校施設】&#10;有形固定資産減価償却率"/>
        <xdr:cNvSpPr txBox="1"/>
      </xdr:nvSpPr>
      <xdr:spPr>
        <a:xfrm>
          <a:off x="13500735" y="10110470"/>
          <a:ext cx="396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59</xdr:row>
      <xdr:rowOff>135255</xdr:rowOff>
    </xdr:from>
    <xdr:ext cx="396875" cy="250825"/>
    <xdr:sp macro="" textlink="">
      <xdr:nvSpPr>
        <xdr:cNvPr id="562" name="n_4aveValue【学校施設】&#10;有形固定資産減価償却率"/>
        <xdr:cNvSpPr txBox="1"/>
      </xdr:nvSpPr>
      <xdr:spPr>
        <a:xfrm>
          <a:off x="12611735" y="10250805"/>
          <a:ext cx="396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57</xdr:row>
      <xdr:rowOff>23495</xdr:rowOff>
    </xdr:from>
    <xdr:ext cx="405130" cy="259080"/>
    <xdr:sp macro="" textlink="">
      <xdr:nvSpPr>
        <xdr:cNvPr id="563" name="n_1mainValue【学校施設】&#10;有形固定資産減価償却率"/>
        <xdr:cNvSpPr txBox="1"/>
      </xdr:nvSpPr>
      <xdr:spPr>
        <a:xfrm>
          <a:off x="15266035" y="97961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56</xdr:row>
      <xdr:rowOff>119380</xdr:rowOff>
    </xdr:from>
    <xdr:ext cx="396875" cy="259080"/>
    <xdr:sp macro="" textlink="">
      <xdr:nvSpPr>
        <xdr:cNvPr id="564" name="n_2mainValue【学校施設】&#10;有形固定資産減価償却率"/>
        <xdr:cNvSpPr txBox="1"/>
      </xdr:nvSpPr>
      <xdr:spPr>
        <a:xfrm>
          <a:off x="14389735" y="972058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56</xdr:row>
      <xdr:rowOff>155575</xdr:rowOff>
    </xdr:from>
    <xdr:ext cx="396875" cy="250825"/>
    <xdr:sp macro="" textlink="">
      <xdr:nvSpPr>
        <xdr:cNvPr id="565" name="n_3mainValue【学校施設】&#10;有形固定資産減価償却率"/>
        <xdr:cNvSpPr txBox="1"/>
      </xdr:nvSpPr>
      <xdr:spPr>
        <a:xfrm>
          <a:off x="13500735" y="9756775"/>
          <a:ext cx="396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56</xdr:row>
      <xdr:rowOff>155575</xdr:rowOff>
    </xdr:from>
    <xdr:ext cx="396875" cy="250825"/>
    <xdr:sp macro="" textlink="">
      <xdr:nvSpPr>
        <xdr:cNvPr id="566" name="n_4mainValue【学校施設】&#10;有形固定資産減価償却率"/>
        <xdr:cNvSpPr txBox="1"/>
      </xdr:nvSpPr>
      <xdr:spPr>
        <a:xfrm>
          <a:off x="12611735" y="9756775"/>
          <a:ext cx="396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46</xdr:row>
      <xdr:rowOff>114300</xdr:rowOff>
    </xdr:from>
    <xdr:to xmlns:xdr="http://schemas.openxmlformats.org/drawingml/2006/spreadsheetDrawing">
      <xdr:col>120</xdr:col>
      <xdr:colOff>152400</xdr:colOff>
      <xdr:row>50</xdr:row>
      <xdr:rowOff>63500</xdr:rowOff>
    </xdr:to>
    <xdr:sp macro="" textlink="">
      <xdr:nvSpPr>
        <xdr:cNvPr id="567" name="正方形/長方形 56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50</xdr:row>
      <xdr:rowOff>88900</xdr:rowOff>
    </xdr:from>
    <xdr:to xmlns:xdr="http://schemas.openxmlformats.org/drawingml/2006/spreadsheetDrawing">
      <xdr:col>104</xdr:col>
      <xdr:colOff>127000</xdr:colOff>
      <xdr:row>52</xdr:row>
      <xdr:rowOff>0</xdr:rowOff>
    </xdr:to>
    <xdr:sp macro="" textlink="">
      <xdr:nvSpPr>
        <xdr:cNvPr id="568" name="正方形/長方形 567"/>
        <xdr:cNvSpPr/>
      </xdr:nvSpPr>
      <xdr:spPr>
        <a:xfrm>
          <a:off x="1841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51</xdr:row>
      <xdr:rowOff>120650</xdr:rowOff>
    </xdr:from>
    <xdr:to xmlns:xdr="http://schemas.openxmlformats.org/drawingml/2006/spreadsheetDrawing">
      <xdr:col>104</xdr:col>
      <xdr:colOff>127000</xdr:colOff>
      <xdr:row>53</xdr:row>
      <xdr:rowOff>31750</xdr:rowOff>
    </xdr:to>
    <xdr:sp macro="" textlink="">
      <xdr:nvSpPr>
        <xdr:cNvPr id="569" name="正方形/長方形 568"/>
        <xdr:cNvSpPr/>
      </xdr:nvSpPr>
      <xdr:spPr>
        <a:xfrm>
          <a:off x="1841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50</xdr:row>
      <xdr:rowOff>88900</xdr:rowOff>
    </xdr:from>
    <xdr:to xmlns:xdr="http://schemas.openxmlformats.org/drawingml/2006/spreadsheetDrawing">
      <xdr:col>110</xdr:col>
      <xdr:colOff>0</xdr:colOff>
      <xdr:row>52</xdr:row>
      <xdr:rowOff>0</xdr:rowOff>
    </xdr:to>
    <xdr:sp macro="" textlink="">
      <xdr:nvSpPr>
        <xdr:cNvPr id="570" name="正方形/長方形 569"/>
        <xdr:cNvSpPr/>
      </xdr:nvSpPr>
      <xdr:spPr>
        <a:xfrm>
          <a:off x="194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51</xdr:row>
      <xdr:rowOff>120650</xdr:rowOff>
    </xdr:from>
    <xdr:to xmlns:xdr="http://schemas.openxmlformats.org/drawingml/2006/spreadsheetDrawing">
      <xdr:col>110</xdr:col>
      <xdr:colOff>0</xdr:colOff>
      <xdr:row>53</xdr:row>
      <xdr:rowOff>31750</xdr:rowOff>
    </xdr:to>
    <xdr:sp macro="" textlink="">
      <xdr:nvSpPr>
        <xdr:cNvPr id="571" name="正方形/長方形 570"/>
        <xdr:cNvSpPr/>
      </xdr:nvSpPr>
      <xdr:spPr>
        <a:xfrm>
          <a:off x="194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1.445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50</xdr:row>
      <xdr:rowOff>88900</xdr:rowOff>
    </xdr:from>
    <xdr:to xmlns:xdr="http://schemas.openxmlformats.org/drawingml/2006/spreadsheetDrawing">
      <xdr:col>116</xdr:col>
      <xdr:colOff>0</xdr:colOff>
      <xdr:row>52</xdr:row>
      <xdr:rowOff>0</xdr:rowOff>
    </xdr:to>
    <xdr:sp macro="" textlink="">
      <xdr:nvSpPr>
        <xdr:cNvPr id="572" name="正方形/長方形 571"/>
        <xdr:cNvSpPr/>
      </xdr:nvSpPr>
      <xdr:spPr>
        <a:xfrm>
          <a:off x="20574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51</xdr:row>
      <xdr:rowOff>120650</xdr:rowOff>
    </xdr:from>
    <xdr:to xmlns:xdr="http://schemas.openxmlformats.org/drawingml/2006/spreadsheetDrawing">
      <xdr:col>116</xdr:col>
      <xdr:colOff>0</xdr:colOff>
      <xdr:row>53</xdr:row>
      <xdr:rowOff>31750</xdr:rowOff>
    </xdr:to>
    <xdr:sp macro="" textlink="">
      <xdr:nvSpPr>
        <xdr:cNvPr id="573" name="正方形/長方形 572"/>
        <xdr:cNvSpPr/>
      </xdr:nvSpPr>
      <xdr:spPr>
        <a:xfrm>
          <a:off x="20574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574" name="正方形/長方形 573"/>
        <xdr:cNvSpPr/>
      </xdr:nvSpPr>
      <xdr:spPr>
        <a:xfrm>
          <a:off x="18288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52</xdr:row>
      <xdr:rowOff>38100</xdr:rowOff>
    </xdr:from>
    <xdr:ext cx="341630" cy="225425"/>
    <xdr:sp macro="" textlink="">
      <xdr:nvSpPr>
        <xdr:cNvPr id="575" name="テキスト ボックス 574"/>
        <xdr:cNvSpPr txBox="1"/>
      </xdr:nvSpPr>
      <xdr:spPr>
        <a:xfrm>
          <a:off x="18249900" y="8953500"/>
          <a:ext cx="3416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66</xdr:row>
      <xdr:rowOff>114300</xdr:rowOff>
    </xdr:from>
    <xdr:to xmlns:xdr="http://schemas.openxmlformats.org/drawingml/2006/spreadsheetDrawing">
      <xdr:col>120</xdr:col>
      <xdr:colOff>114300</xdr:colOff>
      <xdr:row>66</xdr:row>
      <xdr:rowOff>114300</xdr:rowOff>
    </xdr:to>
    <xdr:cxnSp macro="">
      <xdr:nvCxnSpPr>
        <xdr:cNvPr id="576" name="直線コネクタ 575"/>
        <xdr:cNvCxnSpPr/>
      </xdr:nvCxnSpPr>
      <xdr:spPr>
        <a:xfrm>
          <a:off x="18288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65</xdr:row>
      <xdr:rowOff>143510</xdr:rowOff>
    </xdr:from>
    <xdr:ext cx="459105" cy="251460"/>
    <xdr:sp macro="" textlink="">
      <xdr:nvSpPr>
        <xdr:cNvPr id="577" name="テキスト ボックス 576"/>
        <xdr:cNvSpPr txBox="1"/>
      </xdr:nvSpPr>
      <xdr:spPr>
        <a:xfrm>
          <a:off x="17820640" y="11287760"/>
          <a:ext cx="4591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64</xdr:row>
      <xdr:rowOff>0</xdr:rowOff>
    </xdr:from>
    <xdr:to xmlns:xdr="http://schemas.openxmlformats.org/drawingml/2006/spreadsheetDrawing">
      <xdr:col>120</xdr:col>
      <xdr:colOff>114300</xdr:colOff>
      <xdr:row>64</xdr:row>
      <xdr:rowOff>0</xdr:rowOff>
    </xdr:to>
    <xdr:cxnSp macro="">
      <xdr:nvCxnSpPr>
        <xdr:cNvPr id="578" name="直線コネクタ 577"/>
        <xdr:cNvCxnSpPr/>
      </xdr:nvCxnSpPr>
      <xdr:spPr>
        <a:xfrm>
          <a:off x="18288000" y="1097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63</xdr:row>
      <xdr:rowOff>29210</xdr:rowOff>
    </xdr:from>
    <xdr:ext cx="459105" cy="251460"/>
    <xdr:sp macro="" textlink="">
      <xdr:nvSpPr>
        <xdr:cNvPr id="579" name="テキスト ボックス 578"/>
        <xdr:cNvSpPr txBox="1"/>
      </xdr:nvSpPr>
      <xdr:spPr>
        <a:xfrm>
          <a:off x="17820640" y="10830560"/>
          <a:ext cx="4591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57150</xdr:rowOff>
    </xdr:from>
    <xdr:to xmlns:xdr="http://schemas.openxmlformats.org/drawingml/2006/spreadsheetDrawing">
      <xdr:col>120</xdr:col>
      <xdr:colOff>114300</xdr:colOff>
      <xdr:row>61</xdr:row>
      <xdr:rowOff>57150</xdr:rowOff>
    </xdr:to>
    <xdr:cxnSp macro="">
      <xdr:nvCxnSpPr>
        <xdr:cNvPr id="580" name="直線コネクタ 579"/>
        <xdr:cNvCxnSpPr/>
      </xdr:nvCxnSpPr>
      <xdr:spPr>
        <a:xfrm>
          <a:off x="18288000" y="1051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60</xdr:row>
      <xdr:rowOff>86360</xdr:rowOff>
    </xdr:from>
    <xdr:ext cx="459105" cy="251460"/>
    <xdr:sp macro="" textlink="">
      <xdr:nvSpPr>
        <xdr:cNvPr id="581" name="テキスト ボックス 580"/>
        <xdr:cNvSpPr txBox="1"/>
      </xdr:nvSpPr>
      <xdr:spPr>
        <a:xfrm>
          <a:off x="17820640" y="10373360"/>
          <a:ext cx="4591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58</xdr:row>
      <xdr:rowOff>114300</xdr:rowOff>
    </xdr:from>
    <xdr:to xmlns:xdr="http://schemas.openxmlformats.org/drawingml/2006/spreadsheetDrawing">
      <xdr:col>120</xdr:col>
      <xdr:colOff>114300</xdr:colOff>
      <xdr:row>58</xdr:row>
      <xdr:rowOff>114300</xdr:rowOff>
    </xdr:to>
    <xdr:cxnSp macro="">
      <xdr:nvCxnSpPr>
        <xdr:cNvPr id="582" name="直線コネクタ 581"/>
        <xdr:cNvCxnSpPr/>
      </xdr:nvCxnSpPr>
      <xdr:spPr>
        <a:xfrm>
          <a:off x="18288000" y="1005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57</xdr:row>
      <xdr:rowOff>143510</xdr:rowOff>
    </xdr:from>
    <xdr:ext cx="459105" cy="251460"/>
    <xdr:sp macro="" textlink="">
      <xdr:nvSpPr>
        <xdr:cNvPr id="583" name="テキスト ボックス 582"/>
        <xdr:cNvSpPr txBox="1"/>
      </xdr:nvSpPr>
      <xdr:spPr>
        <a:xfrm>
          <a:off x="17820640" y="9916160"/>
          <a:ext cx="4591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56</xdr:row>
      <xdr:rowOff>0</xdr:rowOff>
    </xdr:from>
    <xdr:to xmlns:xdr="http://schemas.openxmlformats.org/drawingml/2006/spreadsheetDrawing">
      <xdr:col>120</xdr:col>
      <xdr:colOff>114300</xdr:colOff>
      <xdr:row>56</xdr:row>
      <xdr:rowOff>0</xdr:rowOff>
    </xdr:to>
    <xdr:cxnSp macro="">
      <xdr:nvCxnSpPr>
        <xdr:cNvPr id="584" name="直線コネクタ 583"/>
        <xdr:cNvCxnSpPr/>
      </xdr:nvCxnSpPr>
      <xdr:spPr>
        <a:xfrm>
          <a:off x="18288000" y="960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55</xdr:row>
      <xdr:rowOff>29210</xdr:rowOff>
    </xdr:from>
    <xdr:ext cx="459105" cy="251460"/>
    <xdr:sp macro="" textlink="">
      <xdr:nvSpPr>
        <xdr:cNvPr id="585" name="テキスト ボックス 584"/>
        <xdr:cNvSpPr txBox="1"/>
      </xdr:nvSpPr>
      <xdr:spPr>
        <a:xfrm>
          <a:off x="17820640" y="9458960"/>
          <a:ext cx="4591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114300</xdr:colOff>
      <xdr:row>53</xdr:row>
      <xdr:rowOff>57150</xdr:rowOff>
    </xdr:to>
    <xdr:cxnSp macro="">
      <xdr:nvCxnSpPr>
        <xdr:cNvPr id="586" name="直線コネクタ 585"/>
        <xdr:cNvCxnSpPr/>
      </xdr:nvCxnSpPr>
      <xdr:spPr>
        <a:xfrm>
          <a:off x="18288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52</xdr:row>
      <xdr:rowOff>86360</xdr:rowOff>
    </xdr:from>
    <xdr:ext cx="459105" cy="251460"/>
    <xdr:sp macro="" textlink="">
      <xdr:nvSpPr>
        <xdr:cNvPr id="587" name="テキスト ボックス 586"/>
        <xdr:cNvSpPr txBox="1"/>
      </xdr:nvSpPr>
      <xdr:spPr>
        <a:xfrm>
          <a:off x="17820640" y="9001760"/>
          <a:ext cx="4591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588" name="【学校施設】&#10;一人当たり面積グラフ枠"/>
        <xdr:cNvSpPr/>
      </xdr:nvSpPr>
      <xdr:spPr>
        <a:xfrm>
          <a:off x="18288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55</xdr:row>
      <xdr:rowOff>81915</xdr:rowOff>
    </xdr:from>
    <xdr:to xmlns:xdr="http://schemas.openxmlformats.org/drawingml/2006/spreadsheetDrawing">
      <xdr:col>116</xdr:col>
      <xdr:colOff>62865</xdr:colOff>
      <xdr:row>64</xdr:row>
      <xdr:rowOff>60325</xdr:rowOff>
    </xdr:to>
    <xdr:cxnSp macro="">
      <xdr:nvCxnSpPr>
        <xdr:cNvPr id="589" name="直線コネクタ 588"/>
        <xdr:cNvCxnSpPr/>
      </xdr:nvCxnSpPr>
      <xdr:spPr>
        <a:xfrm flipV="1">
          <a:off x="22160865" y="9511665"/>
          <a:ext cx="0" cy="15214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64</xdr:row>
      <xdr:rowOff>64135</xdr:rowOff>
    </xdr:from>
    <xdr:ext cx="469900" cy="250825"/>
    <xdr:sp macro="" textlink="">
      <xdr:nvSpPr>
        <xdr:cNvPr id="590" name="【学校施設】&#10;一人当たり面積最小値テキスト"/>
        <xdr:cNvSpPr txBox="1"/>
      </xdr:nvSpPr>
      <xdr:spPr>
        <a:xfrm>
          <a:off x="22199600" y="1103693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1.434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64</xdr:row>
      <xdr:rowOff>60325</xdr:rowOff>
    </xdr:from>
    <xdr:to xmlns:xdr="http://schemas.openxmlformats.org/drawingml/2006/spreadsheetDrawing">
      <xdr:col>116</xdr:col>
      <xdr:colOff>152400</xdr:colOff>
      <xdr:row>64</xdr:row>
      <xdr:rowOff>60325</xdr:rowOff>
    </xdr:to>
    <xdr:cxnSp macro="">
      <xdr:nvCxnSpPr>
        <xdr:cNvPr id="591" name="直線コネクタ 590"/>
        <xdr:cNvCxnSpPr/>
      </xdr:nvCxnSpPr>
      <xdr:spPr>
        <a:xfrm>
          <a:off x="22072600" y="110331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54</xdr:row>
      <xdr:rowOff>29210</xdr:rowOff>
    </xdr:from>
    <xdr:ext cx="469900" cy="251460"/>
    <xdr:sp macro="" textlink="">
      <xdr:nvSpPr>
        <xdr:cNvPr id="592" name="【学校施設】&#10;一人当たり面積最大値テキスト"/>
        <xdr:cNvSpPr txBox="1"/>
      </xdr:nvSpPr>
      <xdr:spPr>
        <a:xfrm>
          <a:off x="22199600" y="928751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3.098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55</xdr:row>
      <xdr:rowOff>81915</xdr:rowOff>
    </xdr:from>
    <xdr:to xmlns:xdr="http://schemas.openxmlformats.org/drawingml/2006/spreadsheetDrawing">
      <xdr:col>116</xdr:col>
      <xdr:colOff>152400</xdr:colOff>
      <xdr:row>55</xdr:row>
      <xdr:rowOff>81915</xdr:rowOff>
    </xdr:to>
    <xdr:cxnSp macro="">
      <xdr:nvCxnSpPr>
        <xdr:cNvPr id="593" name="直線コネクタ 592"/>
        <xdr:cNvCxnSpPr/>
      </xdr:nvCxnSpPr>
      <xdr:spPr>
        <a:xfrm>
          <a:off x="22072600" y="95116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60</xdr:row>
      <xdr:rowOff>137160</xdr:rowOff>
    </xdr:from>
    <xdr:ext cx="469900" cy="259080"/>
    <xdr:sp macro="" textlink="">
      <xdr:nvSpPr>
        <xdr:cNvPr id="594" name="【学校施設】&#10;一人当たり面積平均値テキスト"/>
        <xdr:cNvSpPr txBox="1"/>
      </xdr:nvSpPr>
      <xdr:spPr>
        <a:xfrm>
          <a:off x="22199600" y="1042416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60</xdr:row>
      <xdr:rowOff>158750</xdr:rowOff>
    </xdr:from>
    <xdr:to xmlns:xdr="http://schemas.openxmlformats.org/drawingml/2006/spreadsheetDrawing">
      <xdr:col>116</xdr:col>
      <xdr:colOff>114300</xdr:colOff>
      <xdr:row>61</xdr:row>
      <xdr:rowOff>88900</xdr:rowOff>
    </xdr:to>
    <xdr:sp macro="" textlink="">
      <xdr:nvSpPr>
        <xdr:cNvPr id="595" name="フローチャート: 判断 594"/>
        <xdr:cNvSpPr/>
      </xdr:nvSpPr>
      <xdr:spPr>
        <a:xfrm>
          <a:off x="22110700" y="1044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61</xdr:row>
      <xdr:rowOff>17780</xdr:rowOff>
    </xdr:from>
    <xdr:to xmlns:xdr="http://schemas.openxmlformats.org/drawingml/2006/spreadsheetDrawing">
      <xdr:col>112</xdr:col>
      <xdr:colOff>38100</xdr:colOff>
      <xdr:row>61</xdr:row>
      <xdr:rowOff>118745</xdr:rowOff>
    </xdr:to>
    <xdr:sp macro="" textlink="">
      <xdr:nvSpPr>
        <xdr:cNvPr id="596" name="フローチャート: 判断 595"/>
        <xdr:cNvSpPr/>
      </xdr:nvSpPr>
      <xdr:spPr>
        <a:xfrm>
          <a:off x="21272500" y="104762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60</xdr:row>
      <xdr:rowOff>36195</xdr:rowOff>
    </xdr:from>
    <xdr:to xmlns:xdr="http://schemas.openxmlformats.org/drawingml/2006/spreadsheetDrawing">
      <xdr:col>107</xdr:col>
      <xdr:colOff>101600</xdr:colOff>
      <xdr:row>60</xdr:row>
      <xdr:rowOff>137795</xdr:rowOff>
    </xdr:to>
    <xdr:sp macro="" textlink="">
      <xdr:nvSpPr>
        <xdr:cNvPr id="597" name="フローチャート: 判断 596"/>
        <xdr:cNvSpPr/>
      </xdr:nvSpPr>
      <xdr:spPr>
        <a:xfrm>
          <a:off x="20383500" y="1032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61</xdr:row>
      <xdr:rowOff>118745</xdr:rowOff>
    </xdr:from>
    <xdr:to xmlns:xdr="http://schemas.openxmlformats.org/drawingml/2006/spreadsheetDrawing">
      <xdr:col>102</xdr:col>
      <xdr:colOff>165100</xdr:colOff>
      <xdr:row>62</xdr:row>
      <xdr:rowOff>48895</xdr:rowOff>
    </xdr:to>
    <xdr:sp macro="" textlink="">
      <xdr:nvSpPr>
        <xdr:cNvPr id="598" name="フローチャート: 判断 597"/>
        <xdr:cNvSpPr/>
      </xdr:nvSpPr>
      <xdr:spPr>
        <a:xfrm>
          <a:off x="19494500" y="10577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59</xdr:row>
      <xdr:rowOff>132080</xdr:rowOff>
    </xdr:from>
    <xdr:to xmlns:xdr="http://schemas.openxmlformats.org/drawingml/2006/spreadsheetDrawing">
      <xdr:col>98</xdr:col>
      <xdr:colOff>38100</xdr:colOff>
      <xdr:row>60</xdr:row>
      <xdr:rowOff>61595</xdr:rowOff>
    </xdr:to>
    <xdr:sp macro="" textlink="">
      <xdr:nvSpPr>
        <xdr:cNvPr id="599" name="フローチャート: 判断 598"/>
        <xdr:cNvSpPr/>
      </xdr:nvSpPr>
      <xdr:spPr>
        <a:xfrm>
          <a:off x="18605500" y="102476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66</xdr:row>
      <xdr:rowOff>111760</xdr:rowOff>
    </xdr:from>
    <xdr:ext cx="762000" cy="250825"/>
    <xdr:sp macro="" textlink="">
      <xdr:nvSpPr>
        <xdr:cNvPr id="600" name="テキスト ボックス 599"/>
        <xdr:cNvSpPr txBox="1"/>
      </xdr:nvSpPr>
      <xdr:spPr>
        <a:xfrm>
          <a:off x="219710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66</xdr:row>
      <xdr:rowOff>111760</xdr:rowOff>
    </xdr:from>
    <xdr:ext cx="762000" cy="250825"/>
    <xdr:sp macro="" textlink="">
      <xdr:nvSpPr>
        <xdr:cNvPr id="601" name="テキスト ボックス 600"/>
        <xdr:cNvSpPr txBox="1"/>
      </xdr:nvSpPr>
      <xdr:spPr>
        <a:xfrm>
          <a:off x="21132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66</xdr:row>
      <xdr:rowOff>111760</xdr:rowOff>
    </xdr:from>
    <xdr:ext cx="762000" cy="250825"/>
    <xdr:sp macro="" textlink="">
      <xdr:nvSpPr>
        <xdr:cNvPr id="602" name="テキスト ボックス 601"/>
        <xdr:cNvSpPr txBox="1"/>
      </xdr:nvSpPr>
      <xdr:spPr>
        <a:xfrm>
          <a:off x="20243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66</xdr:row>
      <xdr:rowOff>111760</xdr:rowOff>
    </xdr:from>
    <xdr:ext cx="762000" cy="250825"/>
    <xdr:sp macro="" textlink="">
      <xdr:nvSpPr>
        <xdr:cNvPr id="603" name="テキスト ボックス 602"/>
        <xdr:cNvSpPr txBox="1"/>
      </xdr:nvSpPr>
      <xdr:spPr>
        <a:xfrm>
          <a:off x="19354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66</xdr:row>
      <xdr:rowOff>111760</xdr:rowOff>
    </xdr:from>
    <xdr:ext cx="762000" cy="250825"/>
    <xdr:sp macro="" textlink="">
      <xdr:nvSpPr>
        <xdr:cNvPr id="604" name="テキスト ボックス 603"/>
        <xdr:cNvSpPr txBox="1"/>
      </xdr:nvSpPr>
      <xdr:spPr>
        <a:xfrm>
          <a:off x="18465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76200</xdr:rowOff>
    </xdr:from>
    <xdr:to xmlns:xdr="http://schemas.openxmlformats.org/drawingml/2006/spreadsheetDrawing">
      <xdr:col>116</xdr:col>
      <xdr:colOff>114300</xdr:colOff>
      <xdr:row>59</xdr:row>
      <xdr:rowOff>6350</xdr:rowOff>
    </xdr:to>
    <xdr:sp macro="" textlink="">
      <xdr:nvSpPr>
        <xdr:cNvPr id="605" name="楕円 604"/>
        <xdr:cNvSpPr/>
      </xdr:nvSpPr>
      <xdr:spPr>
        <a:xfrm>
          <a:off x="221107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57</xdr:row>
      <xdr:rowOff>99060</xdr:rowOff>
    </xdr:from>
    <xdr:ext cx="469900" cy="250825"/>
    <xdr:sp macro="" textlink="">
      <xdr:nvSpPr>
        <xdr:cNvPr id="606" name="【学校施設】&#10;一人当たり面積該当値テキスト"/>
        <xdr:cNvSpPr txBox="1"/>
      </xdr:nvSpPr>
      <xdr:spPr>
        <a:xfrm>
          <a:off x="22199600" y="987171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2.486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58</xdr:row>
      <xdr:rowOff>107315</xdr:rowOff>
    </xdr:from>
    <xdr:to xmlns:xdr="http://schemas.openxmlformats.org/drawingml/2006/spreadsheetDrawing">
      <xdr:col>112</xdr:col>
      <xdr:colOff>38100</xdr:colOff>
      <xdr:row>59</xdr:row>
      <xdr:rowOff>37465</xdr:rowOff>
    </xdr:to>
    <xdr:sp macro="" textlink="">
      <xdr:nvSpPr>
        <xdr:cNvPr id="607" name="楕円 606"/>
        <xdr:cNvSpPr/>
      </xdr:nvSpPr>
      <xdr:spPr>
        <a:xfrm>
          <a:off x="21272500" y="1005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58</xdr:row>
      <xdr:rowOff>127000</xdr:rowOff>
    </xdr:from>
    <xdr:to xmlns:xdr="http://schemas.openxmlformats.org/drawingml/2006/spreadsheetDrawing">
      <xdr:col>116</xdr:col>
      <xdr:colOff>63500</xdr:colOff>
      <xdr:row>58</xdr:row>
      <xdr:rowOff>158115</xdr:rowOff>
    </xdr:to>
    <xdr:cxnSp macro="">
      <xdr:nvCxnSpPr>
        <xdr:cNvPr id="608" name="直線コネクタ 607"/>
        <xdr:cNvCxnSpPr/>
      </xdr:nvCxnSpPr>
      <xdr:spPr>
        <a:xfrm flipV="1">
          <a:off x="21323300" y="10071100"/>
          <a:ext cx="83820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58</xdr:row>
      <xdr:rowOff>136525</xdr:rowOff>
    </xdr:from>
    <xdr:to xmlns:xdr="http://schemas.openxmlformats.org/drawingml/2006/spreadsheetDrawing">
      <xdr:col>107</xdr:col>
      <xdr:colOff>101600</xdr:colOff>
      <xdr:row>59</xdr:row>
      <xdr:rowOff>66675</xdr:rowOff>
    </xdr:to>
    <xdr:sp macro="" textlink="">
      <xdr:nvSpPr>
        <xdr:cNvPr id="609" name="楕円 608"/>
        <xdr:cNvSpPr/>
      </xdr:nvSpPr>
      <xdr:spPr>
        <a:xfrm>
          <a:off x="20383500" y="1008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58</xdr:row>
      <xdr:rowOff>158115</xdr:rowOff>
    </xdr:from>
    <xdr:to xmlns:xdr="http://schemas.openxmlformats.org/drawingml/2006/spreadsheetDrawing">
      <xdr:col>111</xdr:col>
      <xdr:colOff>177800</xdr:colOff>
      <xdr:row>59</xdr:row>
      <xdr:rowOff>15875</xdr:rowOff>
    </xdr:to>
    <xdr:cxnSp macro="">
      <xdr:nvCxnSpPr>
        <xdr:cNvPr id="610" name="直線コネクタ 609"/>
        <xdr:cNvCxnSpPr/>
      </xdr:nvCxnSpPr>
      <xdr:spPr>
        <a:xfrm flipV="1">
          <a:off x="20434300" y="10102215"/>
          <a:ext cx="8890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58</xdr:row>
      <xdr:rowOff>60960</xdr:rowOff>
    </xdr:from>
    <xdr:to xmlns:xdr="http://schemas.openxmlformats.org/drawingml/2006/spreadsheetDrawing">
      <xdr:col>102</xdr:col>
      <xdr:colOff>165100</xdr:colOff>
      <xdr:row>58</xdr:row>
      <xdr:rowOff>162560</xdr:rowOff>
    </xdr:to>
    <xdr:sp macro="" textlink="">
      <xdr:nvSpPr>
        <xdr:cNvPr id="611" name="楕円 610"/>
        <xdr:cNvSpPr/>
      </xdr:nvSpPr>
      <xdr:spPr>
        <a:xfrm>
          <a:off x="19494500" y="1000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58</xdr:row>
      <xdr:rowOff>111760</xdr:rowOff>
    </xdr:from>
    <xdr:to xmlns:xdr="http://schemas.openxmlformats.org/drawingml/2006/spreadsheetDrawing">
      <xdr:col>107</xdr:col>
      <xdr:colOff>50800</xdr:colOff>
      <xdr:row>59</xdr:row>
      <xdr:rowOff>15875</xdr:rowOff>
    </xdr:to>
    <xdr:cxnSp macro="">
      <xdr:nvCxnSpPr>
        <xdr:cNvPr id="612" name="直線コネクタ 611"/>
        <xdr:cNvCxnSpPr/>
      </xdr:nvCxnSpPr>
      <xdr:spPr>
        <a:xfrm>
          <a:off x="19545300" y="10055860"/>
          <a:ext cx="889000" cy="75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56</xdr:row>
      <xdr:rowOff>133985</xdr:rowOff>
    </xdr:from>
    <xdr:to xmlns:xdr="http://schemas.openxmlformats.org/drawingml/2006/spreadsheetDrawing">
      <xdr:col>98</xdr:col>
      <xdr:colOff>38100</xdr:colOff>
      <xdr:row>57</xdr:row>
      <xdr:rowOff>64135</xdr:rowOff>
    </xdr:to>
    <xdr:sp macro="" textlink="">
      <xdr:nvSpPr>
        <xdr:cNvPr id="613" name="楕円 612"/>
        <xdr:cNvSpPr/>
      </xdr:nvSpPr>
      <xdr:spPr>
        <a:xfrm>
          <a:off x="18605500" y="973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57</xdr:row>
      <xdr:rowOff>13335</xdr:rowOff>
    </xdr:from>
    <xdr:to xmlns:xdr="http://schemas.openxmlformats.org/drawingml/2006/spreadsheetDrawing">
      <xdr:col>102</xdr:col>
      <xdr:colOff>114300</xdr:colOff>
      <xdr:row>58</xdr:row>
      <xdr:rowOff>111760</xdr:rowOff>
    </xdr:to>
    <xdr:cxnSp macro="">
      <xdr:nvCxnSpPr>
        <xdr:cNvPr id="614" name="直線コネクタ 613"/>
        <xdr:cNvCxnSpPr/>
      </xdr:nvCxnSpPr>
      <xdr:spPr>
        <a:xfrm>
          <a:off x="18656300" y="9785985"/>
          <a:ext cx="889000" cy="269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61</xdr:row>
      <xdr:rowOff>109855</xdr:rowOff>
    </xdr:from>
    <xdr:ext cx="469900" cy="250825"/>
    <xdr:sp macro="" textlink="">
      <xdr:nvSpPr>
        <xdr:cNvPr id="615" name="n_1aveValue【学校施設】&#10;一人当たり面積"/>
        <xdr:cNvSpPr txBox="1"/>
      </xdr:nvSpPr>
      <xdr:spPr>
        <a:xfrm>
          <a:off x="21075650" y="1056830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1.988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60</xdr:row>
      <xdr:rowOff>128905</xdr:rowOff>
    </xdr:from>
    <xdr:ext cx="461645" cy="259080"/>
    <xdr:sp macro="" textlink="">
      <xdr:nvSpPr>
        <xdr:cNvPr id="616" name="n_2aveValue【学校施設】&#10;一人当たり面積"/>
        <xdr:cNvSpPr txBox="1"/>
      </xdr:nvSpPr>
      <xdr:spPr>
        <a:xfrm>
          <a:off x="20199350" y="10415905"/>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2.155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62</xdr:row>
      <xdr:rowOff>40640</xdr:rowOff>
    </xdr:from>
    <xdr:ext cx="461645" cy="251460"/>
    <xdr:sp macro="" textlink="">
      <xdr:nvSpPr>
        <xdr:cNvPr id="617" name="n_3aveValue【学校施設】&#10;一人当たり面積"/>
        <xdr:cNvSpPr txBox="1"/>
      </xdr:nvSpPr>
      <xdr:spPr>
        <a:xfrm>
          <a:off x="19310350" y="10670540"/>
          <a:ext cx="46164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1.877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60</xdr:row>
      <xdr:rowOff>52705</xdr:rowOff>
    </xdr:from>
    <xdr:ext cx="461645" cy="250825"/>
    <xdr:sp macro="" textlink="">
      <xdr:nvSpPr>
        <xdr:cNvPr id="618" name="n_4aveValue【学校施設】&#10;一人当たり面積"/>
        <xdr:cNvSpPr txBox="1"/>
      </xdr:nvSpPr>
      <xdr:spPr>
        <a:xfrm>
          <a:off x="18421350" y="10339705"/>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2.238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57</xdr:row>
      <xdr:rowOff>53975</xdr:rowOff>
    </xdr:from>
    <xdr:ext cx="469900" cy="250825"/>
    <xdr:sp macro="" textlink="">
      <xdr:nvSpPr>
        <xdr:cNvPr id="619" name="n_1mainValue【学校施設】&#10;一人当たり面積"/>
        <xdr:cNvSpPr txBox="1"/>
      </xdr:nvSpPr>
      <xdr:spPr>
        <a:xfrm>
          <a:off x="21075650" y="982662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2.452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57</xdr:row>
      <xdr:rowOff>83185</xdr:rowOff>
    </xdr:from>
    <xdr:ext cx="461645" cy="259080"/>
    <xdr:sp macro="" textlink="">
      <xdr:nvSpPr>
        <xdr:cNvPr id="620" name="n_2mainValue【学校施設】&#10;一人当たり面積"/>
        <xdr:cNvSpPr txBox="1"/>
      </xdr:nvSpPr>
      <xdr:spPr>
        <a:xfrm>
          <a:off x="20199350" y="9855835"/>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2.420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57</xdr:row>
      <xdr:rowOff>7620</xdr:rowOff>
    </xdr:from>
    <xdr:ext cx="461645" cy="250825"/>
    <xdr:sp macro="" textlink="">
      <xdr:nvSpPr>
        <xdr:cNvPr id="621" name="n_3mainValue【学校施設】&#10;一人当たり面積"/>
        <xdr:cNvSpPr txBox="1"/>
      </xdr:nvSpPr>
      <xdr:spPr>
        <a:xfrm>
          <a:off x="19310350" y="9780270"/>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2.503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55</xdr:row>
      <xdr:rowOff>80645</xdr:rowOff>
    </xdr:from>
    <xdr:ext cx="461645" cy="259080"/>
    <xdr:sp macro="" textlink="">
      <xdr:nvSpPr>
        <xdr:cNvPr id="622" name="n_4mainValue【学校施設】&#10;一人当たり面積"/>
        <xdr:cNvSpPr txBox="1"/>
      </xdr:nvSpPr>
      <xdr:spPr>
        <a:xfrm>
          <a:off x="18421350" y="9510395"/>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152400</xdr:rowOff>
    </xdr:from>
    <xdr:to xmlns:xdr="http://schemas.openxmlformats.org/drawingml/2006/spreadsheetDrawing">
      <xdr:col>90</xdr:col>
      <xdr:colOff>25400</xdr:colOff>
      <xdr:row>72</xdr:row>
      <xdr:rowOff>101600</xdr:rowOff>
    </xdr:to>
    <xdr:sp macro="" textlink="">
      <xdr:nvSpPr>
        <xdr:cNvPr id="623" name="正方形/長方形 62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72</xdr:row>
      <xdr:rowOff>127000</xdr:rowOff>
    </xdr:from>
    <xdr:to xmlns:xdr="http://schemas.openxmlformats.org/drawingml/2006/spreadsheetDrawing">
      <xdr:col>74</xdr:col>
      <xdr:colOff>0</xdr:colOff>
      <xdr:row>74</xdr:row>
      <xdr:rowOff>38100</xdr:rowOff>
    </xdr:to>
    <xdr:sp macro="" textlink="">
      <xdr:nvSpPr>
        <xdr:cNvPr id="624" name="正方形/長方形 623"/>
        <xdr:cNvSpPr/>
      </xdr:nvSpPr>
      <xdr:spPr>
        <a:xfrm>
          <a:off x="12573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73</xdr:row>
      <xdr:rowOff>158750</xdr:rowOff>
    </xdr:from>
    <xdr:to xmlns:xdr="http://schemas.openxmlformats.org/drawingml/2006/spreadsheetDrawing">
      <xdr:col>74</xdr:col>
      <xdr:colOff>0</xdr:colOff>
      <xdr:row>75</xdr:row>
      <xdr:rowOff>69850</xdr:rowOff>
    </xdr:to>
    <xdr:sp macro="" textlink="">
      <xdr:nvSpPr>
        <xdr:cNvPr id="625" name="正方形/長方形 624"/>
        <xdr:cNvSpPr/>
      </xdr:nvSpPr>
      <xdr:spPr>
        <a:xfrm>
          <a:off x="12573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72</xdr:row>
      <xdr:rowOff>127000</xdr:rowOff>
    </xdr:from>
    <xdr:to xmlns:xdr="http://schemas.openxmlformats.org/drawingml/2006/spreadsheetDrawing">
      <xdr:col>79</xdr:col>
      <xdr:colOff>63500</xdr:colOff>
      <xdr:row>74</xdr:row>
      <xdr:rowOff>38100</xdr:rowOff>
    </xdr:to>
    <xdr:sp macro="" textlink="">
      <xdr:nvSpPr>
        <xdr:cNvPr id="626" name="正方形/長方形 625"/>
        <xdr:cNvSpPr/>
      </xdr:nvSpPr>
      <xdr:spPr>
        <a:xfrm>
          <a:off x="135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73</xdr:row>
      <xdr:rowOff>158750</xdr:rowOff>
    </xdr:from>
    <xdr:to xmlns:xdr="http://schemas.openxmlformats.org/drawingml/2006/spreadsheetDrawing">
      <xdr:col>79</xdr:col>
      <xdr:colOff>63500</xdr:colOff>
      <xdr:row>75</xdr:row>
      <xdr:rowOff>69850</xdr:rowOff>
    </xdr:to>
    <xdr:sp macro="" textlink="">
      <xdr:nvSpPr>
        <xdr:cNvPr id="627" name="正方形/長方形 626"/>
        <xdr:cNvSpPr/>
      </xdr:nvSpPr>
      <xdr:spPr>
        <a:xfrm>
          <a:off x="135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72</xdr:row>
      <xdr:rowOff>127000</xdr:rowOff>
    </xdr:from>
    <xdr:to xmlns:xdr="http://schemas.openxmlformats.org/drawingml/2006/spreadsheetDrawing">
      <xdr:col>85</xdr:col>
      <xdr:colOff>63500</xdr:colOff>
      <xdr:row>74</xdr:row>
      <xdr:rowOff>38100</xdr:rowOff>
    </xdr:to>
    <xdr:sp macro="" textlink="">
      <xdr:nvSpPr>
        <xdr:cNvPr id="628" name="正方形/長方形 627"/>
        <xdr:cNvSpPr/>
      </xdr:nvSpPr>
      <xdr:spPr>
        <a:xfrm>
          <a:off x="14732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73</xdr:row>
      <xdr:rowOff>158750</xdr:rowOff>
    </xdr:from>
    <xdr:to xmlns:xdr="http://schemas.openxmlformats.org/drawingml/2006/spreadsheetDrawing">
      <xdr:col>85</xdr:col>
      <xdr:colOff>63500</xdr:colOff>
      <xdr:row>75</xdr:row>
      <xdr:rowOff>69850</xdr:rowOff>
    </xdr:to>
    <xdr:sp macro="" textlink="">
      <xdr:nvSpPr>
        <xdr:cNvPr id="629" name="正方形/長方形 628"/>
        <xdr:cNvSpPr/>
      </xdr:nvSpPr>
      <xdr:spPr>
        <a:xfrm>
          <a:off x="14732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630" name="正方形/長方形 629"/>
        <xdr:cNvSpPr/>
      </xdr:nvSpPr>
      <xdr:spPr>
        <a:xfrm>
          <a:off x="12446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74</xdr:row>
      <xdr:rowOff>76200</xdr:rowOff>
    </xdr:from>
    <xdr:ext cx="290195" cy="217170"/>
    <xdr:sp macro="" textlink="">
      <xdr:nvSpPr>
        <xdr:cNvPr id="631" name="テキスト ボックス 630"/>
        <xdr:cNvSpPr txBox="1"/>
      </xdr:nvSpPr>
      <xdr:spPr>
        <a:xfrm>
          <a:off x="12407900" y="12763500"/>
          <a:ext cx="29019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152400</xdr:rowOff>
    </xdr:from>
    <xdr:to xmlns:xdr="http://schemas.openxmlformats.org/drawingml/2006/spreadsheetDrawing">
      <xdr:col>89</xdr:col>
      <xdr:colOff>177800</xdr:colOff>
      <xdr:row>88</xdr:row>
      <xdr:rowOff>152400</xdr:rowOff>
    </xdr:to>
    <xdr:cxnSp macro="">
      <xdr:nvCxnSpPr>
        <xdr:cNvPr id="632" name="直線コネクタ 631"/>
        <xdr:cNvCxnSpPr/>
      </xdr:nvCxnSpPr>
      <xdr:spPr>
        <a:xfrm>
          <a:off x="12446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88</xdr:row>
      <xdr:rowOff>10160</xdr:rowOff>
    </xdr:from>
    <xdr:ext cx="459105" cy="259080"/>
    <xdr:sp macro="" textlink="">
      <xdr:nvSpPr>
        <xdr:cNvPr id="633" name="テキスト ボックス 632"/>
        <xdr:cNvSpPr txBox="1"/>
      </xdr:nvSpPr>
      <xdr:spPr>
        <a:xfrm>
          <a:off x="11978640" y="150977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86</xdr:row>
      <xdr:rowOff>114300</xdr:rowOff>
    </xdr:from>
    <xdr:to xmlns:xdr="http://schemas.openxmlformats.org/drawingml/2006/spreadsheetDrawing">
      <xdr:col>89</xdr:col>
      <xdr:colOff>177800</xdr:colOff>
      <xdr:row>86</xdr:row>
      <xdr:rowOff>114300</xdr:rowOff>
    </xdr:to>
    <xdr:cxnSp macro="">
      <xdr:nvCxnSpPr>
        <xdr:cNvPr id="634" name="直線コネクタ 633"/>
        <xdr:cNvCxnSpPr/>
      </xdr:nvCxnSpPr>
      <xdr:spPr>
        <a:xfrm>
          <a:off x="12446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85</xdr:row>
      <xdr:rowOff>143510</xdr:rowOff>
    </xdr:from>
    <xdr:ext cx="459105" cy="251460"/>
    <xdr:sp macro="" textlink="">
      <xdr:nvSpPr>
        <xdr:cNvPr id="635" name="テキスト ボックス 634"/>
        <xdr:cNvSpPr txBox="1"/>
      </xdr:nvSpPr>
      <xdr:spPr>
        <a:xfrm>
          <a:off x="11978640" y="14716760"/>
          <a:ext cx="4591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84</xdr:row>
      <xdr:rowOff>76200</xdr:rowOff>
    </xdr:from>
    <xdr:to xmlns:xdr="http://schemas.openxmlformats.org/drawingml/2006/spreadsheetDrawing">
      <xdr:col>89</xdr:col>
      <xdr:colOff>177800</xdr:colOff>
      <xdr:row>84</xdr:row>
      <xdr:rowOff>76200</xdr:rowOff>
    </xdr:to>
    <xdr:cxnSp macro="">
      <xdr:nvCxnSpPr>
        <xdr:cNvPr id="636" name="直線コネクタ 635"/>
        <xdr:cNvCxnSpPr/>
      </xdr:nvCxnSpPr>
      <xdr:spPr>
        <a:xfrm>
          <a:off x="12446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83</xdr:row>
      <xdr:rowOff>105410</xdr:rowOff>
    </xdr:from>
    <xdr:ext cx="403225" cy="259080"/>
    <xdr:sp macro="" textlink="">
      <xdr:nvSpPr>
        <xdr:cNvPr id="637" name="テキスト ボックス 636"/>
        <xdr:cNvSpPr txBox="1"/>
      </xdr:nvSpPr>
      <xdr:spPr>
        <a:xfrm>
          <a:off x="12042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82</xdr:row>
      <xdr:rowOff>38100</xdr:rowOff>
    </xdr:from>
    <xdr:to xmlns:xdr="http://schemas.openxmlformats.org/drawingml/2006/spreadsheetDrawing">
      <xdr:col>89</xdr:col>
      <xdr:colOff>177800</xdr:colOff>
      <xdr:row>82</xdr:row>
      <xdr:rowOff>38100</xdr:rowOff>
    </xdr:to>
    <xdr:cxnSp macro="">
      <xdr:nvCxnSpPr>
        <xdr:cNvPr id="638" name="直線コネクタ 637"/>
        <xdr:cNvCxnSpPr/>
      </xdr:nvCxnSpPr>
      <xdr:spPr>
        <a:xfrm>
          <a:off x="12446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81</xdr:row>
      <xdr:rowOff>67310</xdr:rowOff>
    </xdr:from>
    <xdr:ext cx="403225" cy="259080"/>
    <xdr:sp macro="" textlink="">
      <xdr:nvSpPr>
        <xdr:cNvPr id="639" name="テキスト ボックス 638"/>
        <xdr:cNvSpPr txBox="1"/>
      </xdr:nvSpPr>
      <xdr:spPr>
        <a:xfrm>
          <a:off x="12042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80</xdr:row>
      <xdr:rowOff>0</xdr:rowOff>
    </xdr:from>
    <xdr:to xmlns:xdr="http://schemas.openxmlformats.org/drawingml/2006/spreadsheetDrawing">
      <xdr:col>89</xdr:col>
      <xdr:colOff>177800</xdr:colOff>
      <xdr:row>80</xdr:row>
      <xdr:rowOff>0</xdr:rowOff>
    </xdr:to>
    <xdr:cxnSp macro="">
      <xdr:nvCxnSpPr>
        <xdr:cNvPr id="640" name="直線コネクタ 639"/>
        <xdr:cNvCxnSpPr/>
      </xdr:nvCxnSpPr>
      <xdr:spPr>
        <a:xfrm>
          <a:off x="12446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79</xdr:row>
      <xdr:rowOff>29210</xdr:rowOff>
    </xdr:from>
    <xdr:ext cx="403225" cy="251460"/>
    <xdr:sp macro="" textlink="">
      <xdr:nvSpPr>
        <xdr:cNvPr id="641" name="テキスト ボックス 640"/>
        <xdr:cNvSpPr txBox="1"/>
      </xdr:nvSpPr>
      <xdr:spPr>
        <a:xfrm>
          <a:off x="12042775" y="1357376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133350</xdr:rowOff>
    </xdr:from>
    <xdr:to xmlns:xdr="http://schemas.openxmlformats.org/drawingml/2006/spreadsheetDrawing">
      <xdr:col>89</xdr:col>
      <xdr:colOff>177800</xdr:colOff>
      <xdr:row>77</xdr:row>
      <xdr:rowOff>133350</xdr:rowOff>
    </xdr:to>
    <xdr:cxnSp macro="">
      <xdr:nvCxnSpPr>
        <xdr:cNvPr id="642" name="直線コネクタ 641"/>
        <xdr:cNvCxnSpPr/>
      </xdr:nvCxnSpPr>
      <xdr:spPr>
        <a:xfrm>
          <a:off x="12446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76</xdr:row>
      <xdr:rowOff>162560</xdr:rowOff>
    </xdr:from>
    <xdr:ext cx="403225" cy="259080"/>
    <xdr:sp macro="" textlink="">
      <xdr:nvSpPr>
        <xdr:cNvPr id="643" name="テキスト ボックス 642"/>
        <xdr:cNvSpPr txBox="1"/>
      </xdr:nvSpPr>
      <xdr:spPr>
        <a:xfrm>
          <a:off x="12042775" y="1319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89</xdr:col>
      <xdr:colOff>177800</xdr:colOff>
      <xdr:row>75</xdr:row>
      <xdr:rowOff>95250</xdr:rowOff>
    </xdr:to>
    <xdr:cxnSp macro="">
      <xdr:nvCxnSpPr>
        <xdr:cNvPr id="644" name="直線コネクタ 643"/>
        <xdr:cNvCxnSpPr/>
      </xdr:nvCxnSpPr>
      <xdr:spPr>
        <a:xfrm>
          <a:off x="12446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74</xdr:row>
      <xdr:rowOff>124460</xdr:rowOff>
    </xdr:from>
    <xdr:ext cx="330835" cy="259080"/>
    <xdr:sp macro="" textlink="">
      <xdr:nvSpPr>
        <xdr:cNvPr id="645" name="テキスト ボックス 644"/>
        <xdr:cNvSpPr txBox="1"/>
      </xdr:nvSpPr>
      <xdr:spPr>
        <a:xfrm>
          <a:off x="12106910" y="12811760"/>
          <a:ext cx="330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646" name="【児童館】&#10;有形固定資産減価償却率グラフ枠"/>
        <xdr:cNvSpPr/>
      </xdr:nvSpPr>
      <xdr:spPr>
        <a:xfrm>
          <a:off x="12446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78</xdr:row>
      <xdr:rowOff>9525</xdr:rowOff>
    </xdr:from>
    <xdr:to xmlns:xdr="http://schemas.openxmlformats.org/drawingml/2006/spreadsheetDrawing">
      <xdr:col>85</xdr:col>
      <xdr:colOff>126365</xdr:colOff>
      <xdr:row>86</xdr:row>
      <xdr:rowOff>114300</xdr:rowOff>
    </xdr:to>
    <xdr:cxnSp macro="">
      <xdr:nvCxnSpPr>
        <xdr:cNvPr id="647" name="直線コネクタ 646"/>
        <xdr:cNvCxnSpPr/>
      </xdr:nvCxnSpPr>
      <xdr:spPr>
        <a:xfrm flipV="1">
          <a:off x="16318865" y="13382625"/>
          <a:ext cx="0" cy="14763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86</xdr:row>
      <xdr:rowOff>118110</xdr:rowOff>
    </xdr:from>
    <xdr:ext cx="469900" cy="259080"/>
    <xdr:sp macro="" textlink="">
      <xdr:nvSpPr>
        <xdr:cNvPr id="648" name="【児童館】&#10;有形固定資産減価償却率最小値テキスト"/>
        <xdr:cNvSpPr txBox="1"/>
      </xdr:nvSpPr>
      <xdr:spPr>
        <a:xfrm>
          <a:off x="16357600" y="148628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86</xdr:row>
      <xdr:rowOff>114300</xdr:rowOff>
    </xdr:from>
    <xdr:to xmlns:xdr="http://schemas.openxmlformats.org/drawingml/2006/spreadsheetDrawing">
      <xdr:col>86</xdr:col>
      <xdr:colOff>25400</xdr:colOff>
      <xdr:row>86</xdr:row>
      <xdr:rowOff>114300</xdr:rowOff>
    </xdr:to>
    <xdr:cxnSp macro="">
      <xdr:nvCxnSpPr>
        <xdr:cNvPr id="649" name="直線コネクタ 648"/>
        <xdr:cNvCxnSpPr/>
      </xdr:nvCxnSpPr>
      <xdr:spPr>
        <a:xfrm>
          <a:off x="16230600" y="1485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76</xdr:row>
      <xdr:rowOff>127635</xdr:rowOff>
    </xdr:from>
    <xdr:ext cx="405130" cy="259080"/>
    <xdr:sp macro="" textlink="">
      <xdr:nvSpPr>
        <xdr:cNvPr id="650" name="【児童館】&#10;有形固定資産減価償却率最大値テキスト"/>
        <xdr:cNvSpPr txBox="1"/>
      </xdr:nvSpPr>
      <xdr:spPr>
        <a:xfrm>
          <a:off x="16357600" y="131578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78</xdr:row>
      <xdr:rowOff>9525</xdr:rowOff>
    </xdr:from>
    <xdr:to xmlns:xdr="http://schemas.openxmlformats.org/drawingml/2006/spreadsheetDrawing">
      <xdr:col>86</xdr:col>
      <xdr:colOff>25400</xdr:colOff>
      <xdr:row>78</xdr:row>
      <xdr:rowOff>9525</xdr:rowOff>
    </xdr:to>
    <xdr:cxnSp macro="">
      <xdr:nvCxnSpPr>
        <xdr:cNvPr id="651" name="直線コネクタ 650"/>
        <xdr:cNvCxnSpPr/>
      </xdr:nvCxnSpPr>
      <xdr:spPr>
        <a:xfrm>
          <a:off x="16230600" y="133826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80</xdr:row>
      <xdr:rowOff>168275</xdr:rowOff>
    </xdr:from>
    <xdr:ext cx="405130" cy="250825"/>
    <xdr:sp macro="" textlink="">
      <xdr:nvSpPr>
        <xdr:cNvPr id="652" name="【児童館】&#10;有形固定資産減価償却率平均値テキスト"/>
        <xdr:cNvSpPr txBox="1"/>
      </xdr:nvSpPr>
      <xdr:spPr>
        <a:xfrm>
          <a:off x="16357600" y="13884275"/>
          <a:ext cx="40513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81</xdr:row>
      <xdr:rowOff>145415</xdr:rowOff>
    </xdr:from>
    <xdr:to xmlns:xdr="http://schemas.openxmlformats.org/drawingml/2006/spreadsheetDrawing">
      <xdr:col>85</xdr:col>
      <xdr:colOff>177800</xdr:colOff>
      <xdr:row>82</xdr:row>
      <xdr:rowOff>75565</xdr:rowOff>
    </xdr:to>
    <xdr:sp macro="" textlink="">
      <xdr:nvSpPr>
        <xdr:cNvPr id="653" name="フローチャート: 判断 652"/>
        <xdr:cNvSpPr/>
      </xdr:nvSpPr>
      <xdr:spPr>
        <a:xfrm>
          <a:off x="16268700" y="1403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81</xdr:row>
      <xdr:rowOff>141605</xdr:rowOff>
    </xdr:from>
    <xdr:to xmlns:xdr="http://schemas.openxmlformats.org/drawingml/2006/spreadsheetDrawing">
      <xdr:col>81</xdr:col>
      <xdr:colOff>101600</xdr:colOff>
      <xdr:row>82</xdr:row>
      <xdr:rowOff>71755</xdr:rowOff>
    </xdr:to>
    <xdr:sp macro="" textlink="">
      <xdr:nvSpPr>
        <xdr:cNvPr id="654" name="フローチャート: 判断 653"/>
        <xdr:cNvSpPr/>
      </xdr:nvSpPr>
      <xdr:spPr>
        <a:xfrm>
          <a:off x="15430500" y="1402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81</xdr:row>
      <xdr:rowOff>116840</xdr:rowOff>
    </xdr:from>
    <xdr:to xmlns:xdr="http://schemas.openxmlformats.org/drawingml/2006/spreadsheetDrawing">
      <xdr:col>76</xdr:col>
      <xdr:colOff>165100</xdr:colOff>
      <xdr:row>82</xdr:row>
      <xdr:rowOff>46990</xdr:rowOff>
    </xdr:to>
    <xdr:sp macro="" textlink="">
      <xdr:nvSpPr>
        <xdr:cNvPr id="655" name="フローチャート: 判断 654"/>
        <xdr:cNvSpPr/>
      </xdr:nvSpPr>
      <xdr:spPr>
        <a:xfrm>
          <a:off x="14541500" y="1400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81</xdr:row>
      <xdr:rowOff>76835</xdr:rowOff>
    </xdr:from>
    <xdr:to xmlns:xdr="http://schemas.openxmlformats.org/drawingml/2006/spreadsheetDrawing">
      <xdr:col>72</xdr:col>
      <xdr:colOff>38100</xdr:colOff>
      <xdr:row>82</xdr:row>
      <xdr:rowOff>6985</xdr:rowOff>
    </xdr:to>
    <xdr:sp macro="" textlink="">
      <xdr:nvSpPr>
        <xdr:cNvPr id="656" name="フローチャート: 判断 655"/>
        <xdr:cNvSpPr/>
      </xdr:nvSpPr>
      <xdr:spPr>
        <a:xfrm>
          <a:off x="13652500" y="1396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83</xdr:row>
      <xdr:rowOff>90170</xdr:rowOff>
    </xdr:from>
    <xdr:to xmlns:xdr="http://schemas.openxmlformats.org/drawingml/2006/spreadsheetDrawing">
      <xdr:col>67</xdr:col>
      <xdr:colOff>101600</xdr:colOff>
      <xdr:row>84</xdr:row>
      <xdr:rowOff>20320</xdr:rowOff>
    </xdr:to>
    <xdr:sp macro="" textlink="">
      <xdr:nvSpPr>
        <xdr:cNvPr id="657" name="フローチャート: 判断 656"/>
        <xdr:cNvSpPr/>
      </xdr:nvSpPr>
      <xdr:spPr>
        <a:xfrm>
          <a:off x="12763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88</xdr:row>
      <xdr:rowOff>149860</xdr:rowOff>
    </xdr:from>
    <xdr:ext cx="762000" cy="259080"/>
    <xdr:sp macro="" textlink="">
      <xdr:nvSpPr>
        <xdr:cNvPr id="658" name="テキスト ボックス 657"/>
        <xdr:cNvSpPr txBox="1"/>
      </xdr:nvSpPr>
      <xdr:spPr>
        <a:xfrm>
          <a:off x="16129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88</xdr:row>
      <xdr:rowOff>149860</xdr:rowOff>
    </xdr:from>
    <xdr:ext cx="762000" cy="259080"/>
    <xdr:sp macro="" textlink="">
      <xdr:nvSpPr>
        <xdr:cNvPr id="659" name="テキスト ボックス 658"/>
        <xdr:cNvSpPr txBox="1"/>
      </xdr:nvSpPr>
      <xdr:spPr>
        <a:xfrm>
          <a:off x="1529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88</xdr:row>
      <xdr:rowOff>149860</xdr:rowOff>
    </xdr:from>
    <xdr:ext cx="762000" cy="259080"/>
    <xdr:sp macro="" textlink="">
      <xdr:nvSpPr>
        <xdr:cNvPr id="660" name="テキスト ボックス 659"/>
        <xdr:cNvSpPr txBox="1"/>
      </xdr:nvSpPr>
      <xdr:spPr>
        <a:xfrm>
          <a:off x="1440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88</xdr:row>
      <xdr:rowOff>149860</xdr:rowOff>
    </xdr:from>
    <xdr:ext cx="762000" cy="259080"/>
    <xdr:sp macro="" textlink="">
      <xdr:nvSpPr>
        <xdr:cNvPr id="661" name="テキスト ボックス 660"/>
        <xdr:cNvSpPr txBox="1"/>
      </xdr:nvSpPr>
      <xdr:spPr>
        <a:xfrm>
          <a:off x="1351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88</xdr:row>
      <xdr:rowOff>149860</xdr:rowOff>
    </xdr:from>
    <xdr:ext cx="762000" cy="259080"/>
    <xdr:sp macro="" textlink="">
      <xdr:nvSpPr>
        <xdr:cNvPr id="662" name="テキスト ボックス 661"/>
        <xdr:cNvSpPr txBox="1"/>
      </xdr:nvSpPr>
      <xdr:spPr>
        <a:xfrm>
          <a:off x="1262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84</xdr:row>
      <xdr:rowOff>44450</xdr:rowOff>
    </xdr:from>
    <xdr:to xmlns:xdr="http://schemas.openxmlformats.org/drawingml/2006/spreadsheetDrawing">
      <xdr:col>85</xdr:col>
      <xdr:colOff>177800</xdr:colOff>
      <xdr:row>84</xdr:row>
      <xdr:rowOff>146050</xdr:rowOff>
    </xdr:to>
    <xdr:sp macro="" textlink="">
      <xdr:nvSpPr>
        <xdr:cNvPr id="663" name="楕円 662"/>
        <xdr:cNvSpPr/>
      </xdr:nvSpPr>
      <xdr:spPr>
        <a:xfrm>
          <a:off x="16268700" y="1444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84</xdr:row>
      <xdr:rowOff>22860</xdr:rowOff>
    </xdr:from>
    <xdr:ext cx="405130" cy="259080"/>
    <xdr:sp macro="" textlink="">
      <xdr:nvSpPr>
        <xdr:cNvPr id="664" name="【児童館】&#10;有形固定資産減価償却率該当値テキスト"/>
        <xdr:cNvSpPr txBox="1"/>
      </xdr:nvSpPr>
      <xdr:spPr>
        <a:xfrm>
          <a:off x="16357600" y="144246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83</xdr:row>
      <xdr:rowOff>158750</xdr:rowOff>
    </xdr:from>
    <xdr:to xmlns:xdr="http://schemas.openxmlformats.org/drawingml/2006/spreadsheetDrawing">
      <xdr:col>81</xdr:col>
      <xdr:colOff>101600</xdr:colOff>
      <xdr:row>84</xdr:row>
      <xdr:rowOff>88900</xdr:rowOff>
    </xdr:to>
    <xdr:sp macro="" textlink="">
      <xdr:nvSpPr>
        <xdr:cNvPr id="665" name="楕円 664"/>
        <xdr:cNvSpPr/>
      </xdr:nvSpPr>
      <xdr:spPr>
        <a:xfrm>
          <a:off x="15430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84</xdr:row>
      <xdr:rowOff>38100</xdr:rowOff>
    </xdr:from>
    <xdr:to xmlns:xdr="http://schemas.openxmlformats.org/drawingml/2006/spreadsheetDrawing">
      <xdr:col>85</xdr:col>
      <xdr:colOff>127000</xdr:colOff>
      <xdr:row>84</xdr:row>
      <xdr:rowOff>95250</xdr:rowOff>
    </xdr:to>
    <xdr:cxnSp macro="">
      <xdr:nvCxnSpPr>
        <xdr:cNvPr id="666" name="直線コネクタ 665"/>
        <xdr:cNvCxnSpPr/>
      </xdr:nvCxnSpPr>
      <xdr:spPr>
        <a:xfrm>
          <a:off x="15481300" y="14439900"/>
          <a:ext cx="8382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83</xdr:row>
      <xdr:rowOff>101600</xdr:rowOff>
    </xdr:from>
    <xdr:to xmlns:xdr="http://schemas.openxmlformats.org/drawingml/2006/spreadsheetDrawing">
      <xdr:col>76</xdr:col>
      <xdr:colOff>165100</xdr:colOff>
      <xdr:row>84</xdr:row>
      <xdr:rowOff>31750</xdr:rowOff>
    </xdr:to>
    <xdr:sp macro="" textlink="">
      <xdr:nvSpPr>
        <xdr:cNvPr id="667" name="楕円 666"/>
        <xdr:cNvSpPr/>
      </xdr:nvSpPr>
      <xdr:spPr>
        <a:xfrm>
          <a:off x="14541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83</xdr:row>
      <xdr:rowOff>152400</xdr:rowOff>
    </xdr:from>
    <xdr:to xmlns:xdr="http://schemas.openxmlformats.org/drawingml/2006/spreadsheetDrawing">
      <xdr:col>81</xdr:col>
      <xdr:colOff>50800</xdr:colOff>
      <xdr:row>84</xdr:row>
      <xdr:rowOff>38100</xdr:rowOff>
    </xdr:to>
    <xdr:cxnSp macro="">
      <xdr:nvCxnSpPr>
        <xdr:cNvPr id="668" name="直線コネクタ 667"/>
        <xdr:cNvCxnSpPr/>
      </xdr:nvCxnSpPr>
      <xdr:spPr>
        <a:xfrm>
          <a:off x="14592300" y="14382750"/>
          <a:ext cx="8890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83</xdr:row>
      <xdr:rowOff>44450</xdr:rowOff>
    </xdr:from>
    <xdr:to xmlns:xdr="http://schemas.openxmlformats.org/drawingml/2006/spreadsheetDrawing">
      <xdr:col>72</xdr:col>
      <xdr:colOff>38100</xdr:colOff>
      <xdr:row>83</xdr:row>
      <xdr:rowOff>146050</xdr:rowOff>
    </xdr:to>
    <xdr:sp macro="" textlink="">
      <xdr:nvSpPr>
        <xdr:cNvPr id="669" name="楕円 668"/>
        <xdr:cNvSpPr/>
      </xdr:nvSpPr>
      <xdr:spPr>
        <a:xfrm>
          <a:off x="13652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83</xdr:row>
      <xdr:rowOff>95250</xdr:rowOff>
    </xdr:from>
    <xdr:to xmlns:xdr="http://schemas.openxmlformats.org/drawingml/2006/spreadsheetDrawing">
      <xdr:col>76</xdr:col>
      <xdr:colOff>114300</xdr:colOff>
      <xdr:row>83</xdr:row>
      <xdr:rowOff>152400</xdr:rowOff>
    </xdr:to>
    <xdr:cxnSp macro="">
      <xdr:nvCxnSpPr>
        <xdr:cNvPr id="670" name="直線コネクタ 669"/>
        <xdr:cNvCxnSpPr/>
      </xdr:nvCxnSpPr>
      <xdr:spPr>
        <a:xfrm>
          <a:off x="13703300" y="14325600"/>
          <a:ext cx="8890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79</xdr:row>
      <xdr:rowOff>15875</xdr:rowOff>
    </xdr:from>
    <xdr:to xmlns:xdr="http://schemas.openxmlformats.org/drawingml/2006/spreadsheetDrawing">
      <xdr:col>67</xdr:col>
      <xdr:colOff>101600</xdr:colOff>
      <xdr:row>79</xdr:row>
      <xdr:rowOff>117475</xdr:rowOff>
    </xdr:to>
    <xdr:sp macro="" textlink="">
      <xdr:nvSpPr>
        <xdr:cNvPr id="671" name="楕円 670"/>
        <xdr:cNvSpPr/>
      </xdr:nvSpPr>
      <xdr:spPr>
        <a:xfrm>
          <a:off x="12763500" y="1356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79</xdr:row>
      <xdr:rowOff>66675</xdr:rowOff>
    </xdr:from>
    <xdr:to xmlns:xdr="http://schemas.openxmlformats.org/drawingml/2006/spreadsheetDrawing">
      <xdr:col>71</xdr:col>
      <xdr:colOff>177800</xdr:colOff>
      <xdr:row>83</xdr:row>
      <xdr:rowOff>95250</xdr:rowOff>
    </xdr:to>
    <xdr:cxnSp macro="">
      <xdr:nvCxnSpPr>
        <xdr:cNvPr id="672" name="直線コネクタ 671"/>
        <xdr:cNvCxnSpPr/>
      </xdr:nvCxnSpPr>
      <xdr:spPr>
        <a:xfrm>
          <a:off x="12814300" y="13611225"/>
          <a:ext cx="889000" cy="7143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80</xdr:row>
      <xdr:rowOff>88265</xdr:rowOff>
    </xdr:from>
    <xdr:ext cx="405130" cy="250825"/>
    <xdr:sp macro="" textlink="">
      <xdr:nvSpPr>
        <xdr:cNvPr id="673" name="n_1aveValue【児童館】&#10;有形固定資産減価償却率"/>
        <xdr:cNvSpPr txBox="1"/>
      </xdr:nvSpPr>
      <xdr:spPr>
        <a:xfrm>
          <a:off x="15266035" y="13804265"/>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80</xdr:row>
      <xdr:rowOff>63500</xdr:rowOff>
    </xdr:from>
    <xdr:ext cx="396875" cy="251460"/>
    <xdr:sp macro="" textlink="">
      <xdr:nvSpPr>
        <xdr:cNvPr id="674" name="n_2aveValue【児童館】&#10;有形固定資産減価償却率"/>
        <xdr:cNvSpPr txBox="1"/>
      </xdr:nvSpPr>
      <xdr:spPr>
        <a:xfrm>
          <a:off x="14389735" y="13779500"/>
          <a:ext cx="396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80</xdr:row>
      <xdr:rowOff>23495</xdr:rowOff>
    </xdr:from>
    <xdr:ext cx="396875" cy="259080"/>
    <xdr:sp macro="" textlink="">
      <xdr:nvSpPr>
        <xdr:cNvPr id="675" name="n_3aveValue【児童館】&#10;有形固定資産減価償却率"/>
        <xdr:cNvSpPr txBox="1"/>
      </xdr:nvSpPr>
      <xdr:spPr>
        <a:xfrm>
          <a:off x="13500735" y="13739495"/>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84</xdr:row>
      <xdr:rowOff>11430</xdr:rowOff>
    </xdr:from>
    <xdr:ext cx="396875" cy="259080"/>
    <xdr:sp macro="" textlink="">
      <xdr:nvSpPr>
        <xdr:cNvPr id="676" name="n_4aveValue【児童館】&#10;有形固定資産減価償却率"/>
        <xdr:cNvSpPr txBox="1"/>
      </xdr:nvSpPr>
      <xdr:spPr>
        <a:xfrm>
          <a:off x="12611735" y="1441323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84</xdr:row>
      <xdr:rowOff>80010</xdr:rowOff>
    </xdr:from>
    <xdr:ext cx="405130" cy="259080"/>
    <xdr:sp macro="" textlink="">
      <xdr:nvSpPr>
        <xdr:cNvPr id="677" name="n_1mainValue【児童館】&#10;有形固定資産減価償却率"/>
        <xdr:cNvSpPr txBox="1"/>
      </xdr:nvSpPr>
      <xdr:spPr>
        <a:xfrm>
          <a:off x="15266035" y="144818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84</xdr:row>
      <xdr:rowOff>22860</xdr:rowOff>
    </xdr:from>
    <xdr:ext cx="396875" cy="259080"/>
    <xdr:sp macro="" textlink="">
      <xdr:nvSpPr>
        <xdr:cNvPr id="678" name="n_2mainValue【児童館】&#10;有形固定資産減価償却率"/>
        <xdr:cNvSpPr txBox="1"/>
      </xdr:nvSpPr>
      <xdr:spPr>
        <a:xfrm>
          <a:off x="14389735" y="1442466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83</xdr:row>
      <xdr:rowOff>137160</xdr:rowOff>
    </xdr:from>
    <xdr:ext cx="396875" cy="259080"/>
    <xdr:sp macro="" textlink="">
      <xdr:nvSpPr>
        <xdr:cNvPr id="679" name="n_3mainValue【児童館】&#10;有形固定資産減価償却率"/>
        <xdr:cNvSpPr txBox="1"/>
      </xdr:nvSpPr>
      <xdr:spPr>
        <a:xfrm>
          <a:off x="13500735" y="1436751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77</xdr:row>
      <xdr:rowOff>133985</xdr:rowOff>
    </xdr:from>
    <xdr:ext cx="396875" cy="250825"/>
    <xdr:sp macro="" textlink="">
      <xdr:nvSpPr>
        <xdr:cNvPr id="680" name="n_4mainValue【児童館】&#10;有形固定資産減価償却率"/>
        <xdr:cNvSpPr txBox="1"/>
      </xdr:nvSpPr>
      <xdr:spPr>
        <a:xfrm>
          <a:off x="12611735" y="13335635"/>
          <a:ext cx="396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152400</xdr:rowOff>
    </xdr:from>
    <xdr:to xmlns:xdr="http://schemas.openxmlformats.org/drawingml/2006/spreadsheetDrawing">
      <xdr:col>120</xdr:col>
      <xdr:colOff>152400</xdr:colOff>
      <xdr:row>72</xdr:row>
      <xdr:rowOff>101600</xdr:rowOff>
    </xdr:to>
    <xdr:sp macro="" textlink="">
      <xdr:nvSpPr>
        <xdr:cNvPr id="681" name="正方形/長方形 68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72</xdr:row>
      <xdr:rowOff>127000</xdr:rowOff>
    </xdr:from>
    <xdr:to xmlns:xdr="http://schemas.openxmlformats.org/drawingml/2006/spreadsheetDrawing">
      <xdr:col>104</xdr:col>
      <xdr:colOff>127000</xdr:colOff>
      <xdr:row>74</xdr:row>
      <xdr:rowOff>38100</xdr:rowOff>
    </xdr:to>
    <xdr:sp macro="" textlink="">
      <xdr:nvSpPr>
        <xdr:cNvPr id="682" name="正方形/長方形 681"/>
        <xdr:cNvSpPr/>
      </xdr:nvSpPr>
      <xdr:spPr>
        <a:xfrm>
          <a:off x="1841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73</xdr:row>
      <xdr:rowOff>158750</xdr:rowOff>
    </xdr:from>
    <xdr:to xmlns:xdr="http://schemas.openxmlformats.org/drawingml/2006/spreadsheetDrawing">
      <xdr:col>104</xdr:col>
      <xdr:colOff>127000</xdr:colOff>
      <xdr:row>75</xdr:row>
      <xdr:rowOff>69850</xdr:rowOff>
    </xdr:to>
    <xdr:sp macro="" textlink="">
      <xdr:nvSpPr>
        <xdr:cNvPr id="683" name="正方形/長方形 682"/>
        <xdr:cNvSpPr/>
      </xdr:nvSpPr>
      <xdr:spPr>
        <a:xfrm>
          <a:off x="1841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72</xdr:row>
      <xdr:rowOff>127000</xdr:rowOff>
    </xdr:from>
    <xdr:to xmlns:xdr="http://schemas.openxmlformats.org/drawingml/2006/spreadsheetDrawing">
      <xdr:col>110</xdr:col>
      <xdr:colOff>0</xdr:colOff>
      <xdr:row>74</xdr:row>
      <xdr:rowOff>38100</xdr:rowOff>
    </xdr:to>
    <xdr:sp macro="" textlink="">
      <xdr:nvSpPr>
        <xdr:cNvPr id="684" name="正方形/長方形 683"/>
        <xdr:cNvSpPr/>
      </xdr:nvSpPr>
      <xdr:spPr>
        <a:xfrm>
          <a:off x="194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73</xdr:row>
      <xdr:rowOff>158750</xdr:rowOff>
    </xdr:from>
    <xdr:to xmlns:xdr="http://schemas.openxmlformats.org/drawingml/2006/spreadsheetDrawing">
      <xdr:col>110</xdr:col>
      <xdr:colOff>0</xdr:colOff>
      <xdr:row>75</xdr:row>
      <xdr:rowOff>69850</xdr:rowOff>
    </xdr:to>
    <xdr:sp macro="" textlink="">
      <xdr:nvSpPr>
        <xdr:cNvPr id="685" name="正方形/長方形 684"/>
        <xdr:cNvSpPr/>
      </xdr:nvSpPr>
      <xdr:spPr>
        <a:xfrm>
          <a:off x="194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72</xdr:row>
      <xdr:rowOff>127000</xdr:rowOff>
    </xdr:from>
    <xdr:to xmlns:xdr="http://schemas.openxmlformats.org/drawingml/2006/spreadsheetDrawing">
      <xdr:col>116</xdr:col>
      <xdr:colOff>0</xdr:colOff>
      <xdr:row>74</xdr:row>
      <xdr:rowOff>38100</xdr:rowOff>
    </xdr:to>
    <xdr:sp macro="" textlink="">
      <xdr:nvSpPr>
        <xdr:cNvPr id="686" name="正方形/長方形 685"/>
        <xdr:cNvSpPr/>
      </xdr:nvSpPr>
      <xdr:spPr>
        <a:xfrm>
          <a:off x="20574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73</xdr:row>
      <xdr:rowOff>158750</xdr:rowOff>
    </xdr:from>
    <xdr:to xmlns:xdr="http://schemas.openxmlformats.org/drawingml/2006/spreadsheetDrawing">
      <xdr:col>116</xdr:col>
      <xdr:colOff>0</xdr:colOff>
      <xdr:row>75</xdr:row>
      <xdr:rowOff>69850</xdr:rowOff>
    </xdr:to>
    <xdr:sp macro="" textlink="">
      <xdr:nvSpPr>
        <xdr:cNvPr id="687" name="正方形/長方形 686"/>
        <xdr:cNvSpPr/>
      </xdr:nvSpPr>
      <xdr:spPr>
        <a:xfrm>
          <a:off x="20574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688" name="正方形/長方形 687"/>
        <xdr:cNvSpPr/>
      </xdr:nvSpPr>
      <xdr:spPr>
        <a:xfrm>
          <a:off x="18288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74</xdr:row>
      <xdr:rowOff>76200</xdr:rowOff>
    </xdr:from>
    <xdr:ext cx="341630" cy="217170"/>
    <xdr:sp macro="" textlink="">
      <xdr:nvSpPr>
        <xdr:cNvPr id="689" name="テキスト ボックス 688"/>
        <xdr:cNvSpPr txBox="1"/>
      </xdr:nvSpPr>
      <xdr:spPr>
        <a:xfrm>
          <a:off x="18249900" y="12763500"/>
          <a:ext cx="34163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152400</xdr:rowOff>
    </xdr:from>
    <xdr:to xmlns:xdr="http://schemas.openxmlformats.org/drawingml/2006/spreadsheetDrawing">
      <xdr:col>120</xdr:col>
      <xdr:colOff>114300</xdr:colOff>
      <xdr:row>88</xdr:row>
      <xdr:rowOff>152400</xdr:rowOff>
    </xdr:to>
    <xdr:cxnSp macro="">
      <xdr:nvCxnSpPr>
        <xdr:cNvPr id="690" name="直線コネクタ 689"/>
        <xdr:cNvCxnSpPr/>
      </xdr:nvCxnSpPr>
      <xdr:spPr>
        <a:xfrm>
          <a:off x="18288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86</xdr:row>
      <xdr:rowOff>38100</xdr:rowOff>
    </xdr:from>
    <xdr:to xmlns:xdr="http://schemas.openxmlformats.org/drawingml/2006/spreadsheetDrawing">
      <xdr:col>120</xdr:col>
      <xdr:colOff>114300</xdr:colOff>
      <xdr:row>86</xdr:row>
      <xdr:rowOff>38100</xdr:rowOff>
    </xdr:to>
    <xdr:cxnSp macro="">
      <xdr:nvCxnSpPr>
        <xdr:cNvPr id="691" name="直線コネクタ 690"/>
        <xdr:cNvCxnSpPr/>
      </xdr:nvCxnSpPr>
      <xdr:spPr>
        <a:xfrm>
          <a:off x="18288000" y="1478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85</xdr:row>
      <xdr:rowOff>67310</xdr:rowOff>
    </xdr:from>
    <xdr:ext cx="459105" cy="259080"/>
    <xdr:sp macro="" textlink="">
      <xdr:nvSpPr>
        <xdr:cNvPr id="692" name="テキスト ボックス 691"/>
        <xdr:cNvSpPr txBox="1"/>
      </xdr:nvSpPr>
      <xdr:spPr>
        <a:xfrm>
          <a:off x="17820640" y="146405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95250</xdr:rowOff>
    </xdr:from>
    <xdr:to xmlns:xdr="http://schemas.openxmlformats.org/drawingml/2006/spreadsheetDrawing">
      <xdr:col>120</xdr:col>
      <xdr:colOff>114300</xdr:colOff>
      <xdr:row>83</xdr:row>
      <xdr:rowOff>95250</xdr:rowOff>
    </xdr:to>
    <xdr:cxnSp macro="">
      <xdr:nvCxnSpPr>
        <xdr:cNvPr id="693" name="直線コネクタ 692"/>
        <xdr:cNvCxnSpPr/>
      </xdr:nvCxnSpPr>
      <xdr:spPr>
        <a:xfrm>
          <a:off x="18288000" y="1432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82</xdr:row>
      <xdr:rowOff>124460</xdr:rowOff>
    </xdr:from>
    <xdr:ext cx="459105" cy="259080"/>
    <xdr:sp macro="" textlink="">
      <xdr:nvSpPr>
        <xdr:cNvPr id="694" name="テキスト ボックス 693"/>
        <xdr:cNvSpPr txBox="1"/>
      </xdr:nvSpPr>
      <xdr:spPr>
        <a:xfrm>
          <a:off x="17820640" y="141833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80</xdr:row>
      <xdr:rowOff>152400</xdr:rowOff>
    </xdr:from>
    <xdr:to xmlns:xdr="http://schemas.openxmlformats.org/drawingml/2006/spreadsheetDrawing">
      <xdr:col>120</xdr:col>
      <xdr:colOff>114300</xdr:colOff>
      <xdr:row>80</xdr:row>
      <xdr:rowOff>152400</xdr:rowOff>
    </xdr:to>
    <xdr:cxnSp macro="">
      <xdr:nvCxnSpPr>
        <xdr:cNvPr id="695" name="直線コネクタ 694"/>
        <xdr:cNvCxnSpPr/>
      </xdr:nvCxnSpPr>
      <xdr:spPr>
        <a:xfrm>
          <a:off x="18288000" y="1386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80</xdr:row>
      <xdr:rowOff>10160</xdr:rowOff>
    </xdr:from>
    <xdr:ext cx="459105" cy="259080"/>
    <xdr:sp macro="" textlink="">
      <xdr:nvSpPr>
        <xdr:cNvPr id="696" name="テキスト ボックス 695"/>
        <xdr:cNvSpPr txBox="1"/>
      </xdr:nvSpPr>
      <xdr:spPr>
        <a:xfrm>
          <a:off x="17820640" y="137261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78</xdr:row>
      <xdr:rowOff>38100</xdr:rowOff>
    </xdr:from>
    <xdr:to xmlns:xdr="http://schemas.openxmlformats.org/drawingml/2006/spreadsheetDrawing">
      <xdr:col>120</xdr:col>
      <xdr:colOff>114300</xdr:colOff>
      <xdr:row>78</xdr:row>
      <xdr:rowOff>38100</xdr:rowOff>
    </xdr:to>
    <xdr:cxnSp macro="">
      <xdr:nvCxnSpPr>
        <xdr:cNvPr id="697" name="直線コネクタ 696"/>
        <xdr:cNvCxnSpPr/>
      </xdr:nvCxnSpPr>
      <xdr:spPr>
        <a:xfrm>
          <a:off x="18288000" y="1341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77</xdr:row>
      <xdr:rowOff>67310</xdr:rowOff>
    </xdr:from>
    <xdr:ext cx="459105" cy="259080"/>
    <xdr:sp macro="" textlink="">
      <xdr:nvSpPr>
        <xdr:cNvPr id="698" name="テキスト ボックス 697"/>
        <xdr:cNvSpPr txBox="1"/>
      </xdr:nvSpPr>
      <xdr:spPr>
        <a:xfrm>
          <a:off x="17820640" y="132689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114300</xdr:colOff>
      <xdr:row>75</xdr:row>
      <xdr:rowOff>95250</xdr:rowOff>
    </xdr:to>
    <xdr:cxnSp macro="">
      <xdr:nvCxnSpPr>
        <xdr:cNvPr id="699" name="直線コネクタ 698"/>
        <xdr:cNvCxnSpPr/>
      </xdr:nvCxnSpPr>
      <xdr:spPr>
        <a:xfrm>
          <a:off x="18288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74</xdr:row>
      <xdr:rowOff>124460</xdr:rowOff>
    </xdr:from>
    <xdr:ext cx="459105" cy="259080"/>
    <xdr:sp macro="" textlink="">
      <xdr:nvSpPr>
        <xdr:cNvPr id="700" name="テキスト ボックス 699"/>
        <xdr:cNvSpPr txBox="1"/>
      </xdr:nvSpPr>
      <xdr:spPr>
        <a:xfrm>
          <a:off x="17820640" y="128117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701" name="【児童館】&#10;一人当たり面積グラフ枠"/>
        <xdr:cNvSpPr/>
      </xdr:nvSpPr>
      <xdr:spPr>
        <a:xfrm>
          <a:off x="18288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78</xdr:row>
      <xdr:rowOff>1270</xdr:rowOff>
    </xdr:from>
    <xdr:to xmlns:xdr="http://schemas.openxmlformats.org/drawingml/2006/spreadsheetDrawing">
      <xdr:col>116</xdr:col>
      <xdr:colOff>62865</xdr:colOff>
      <xdr:row>86</xdr:row>
      <xdr:rowOff>1270</xdr:rowOff>
    </xdr:to>
    <xdr:cxnSp macro="">
      <xdr:nvCxnSpPr>
        <xdr:cNvPr id="702" name="直線コネクタ 701"/>
        <xdr:cNvCxnSpPr/>
      </xdr:nvCxnSpPr>
      <xdr:spPr>
        <a:xfrm flipV="1">
          <a:off x="22160865" y="13374370"/>
          <a:ext cx="0" cy="13716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86</xdr:row>
      <xdr:rowOff>5080</xdr:rowOff>
    </xdr:from>
    <xdr:ext cx="469900" cy="259080"/>
    <xdr:sp macro="" textlink="">
      <xdr:nvSpPr>
        <xdr:cNvPr id="703" name="【児童館】&#10;一人当たり面積最小値テキスト"/>
        <xdr:cNvSpPr txBox="1"/>
      </xdr:nvSpPr>
      <xdr:spPr>
        <a:xfrm>
          <a:off x="22199600" y="147497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86</xdr:row>
      <xdr:rowOff>1270</xdr:rowOff>
    </xdr:from>
    <xdr:to xmlns:xdr="http://schemas.openxmlformats.org/drawingml/2006/spreadsheetDrawing">
      <xdr:col>116</xdr:col>
      <xdr:colOff>152400</xdr:colOff>
      <xdr:row>86</xdr:row>
      <xdr:rowOff>1270</xdr:rowOff>
    </xdr:to>
    <xdr:cxnSp macro="">
      <xdr:nvCxnSpPr>
        <xdr:cNvPr id="704" name="直線コネクタ 703"/>
        <xdr:cNvCxnSpPr/>
      </xdr:nvCxnSpPr>
      <xdr:spPr>
        <a:xfrm>
          <a:off x="22072600" y="147459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76</xdr:row>
      <xdr:rowOff>119380</xdr:rowOff>
    </xdr:from>
    <xdr:ext cx="469900" cy="259080"/>
    <xdr:sp macro="" textlink="">
      <xdr:nvSpPr>
        <xdr:cNvPr id="705" name="【児童館】&#10;一人当たり面積最大値テキスト"/>
        <xdr:cNvSpPr txBox="1"/>
      </xdr:nvSpPr>
      <xdr:spPr>
        <a:xfrm>
          <a:off x="22199600" y="131495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0.154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78</xdr:row>
      <xdr:rowOff>1270</xdr:rowOff>
    </xdr:from>
    <xdr:to xmlns:xdr="http://schemas.openxmlformats.org/drawingml/2006/spreadsheetDrawing">
      <xdr:col>116</xdr:col>
      <xdr:colOff>152400</xdr:colOff>
      <xdr:row>78</xdr:row>
      <xdr:rowOff>1270</xdr:rowOff>
    </xdr:to>
    <xdr:cxnSp macro="">
      <xdr:nvCxnSpPr>
        <xdr:cNvPr id="706" name="直線コネクタ 705"/>
        <xdr:cNvCxnSpPr/>
      </xdr:nvCxnSpPr>
      <xdr:spPr>
        <a:xfrm>
          <a:off x="22072600" y="133743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82</xdr:row>
      <xdr:rowOff>140335</xdr:rowOff>
    </xdr:from>
    <xdr:ext cx="469900" cy="259080"/>
    <xdr:sp macro="" textlink="">
      <xdr:nvSpPr>
        <xdr:cNvPr id="707" name="【児童館】&#10;一人当たり面積平均値テキスト"/>
        <xdr:cNvSpPr txBox="1"/>
      </xdr:nvSpPr>
      <xdr:spPr>
        <a:xfrm>
          <a:off x="22199600" y="1419923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83</xdr:row>
      <xdr:rowOff>117475</xdr:rowOff>
    </xdr:from>
    <xdr:to xmlns:xdr="http://schemas.openxmlformats.org/drawingml/2006/spreadsheetDrawing">
      <xdr:col>116</xdr:col>
      <xdr:colOff>114300</xdr:colOff>
      <xdr:row>84</xdr:row>
      <xdr:rowOff>47625</xdr:rowOff>
    </xdr:to>
    <xdr:sp macro="" textlink="">
      <xdr:nvSpPr>
        <xdr:cNvPr id="708" name="フローチャート: 判断 707"/>
        <xdr:cNvSpPr/>
      </xdr:nvSpPr>
      <xdr:spPr>
        <a:xfrm>
          <a:off x="22110700" y="1434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83</xdr:row>
      <xdr:rowOff>144780</xdr:rowOff>
    </xdr:from>
    <xdr:to xmlns:xdr="http://schemas.openxmlformats.org/drawingml/2006/spreadsheetDrawing">
      <xdr:col>112</xdr:col>
      <xdr:colOff>38100</xdr:colOff>
      <xdr:row>84</xdr:row>
      <xdr:rowOff>74930</xdr:rowOff>
    </xdr:to>
    <xdr:sp macro="" textlink="">
      <xdr:nvSpPr>
        <xdr:cNvPr id="709" name="フローチャート: 判断 708"/>
        <xdr:cNvSpPr/>
      </xdr:nvSpPr>
      <xdr:spPr>
        <a:xfrm>
          <a:off x="21272500" y="1437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83</xdr:row>
      <xdr:rowOff>127000</xdr:rowOff>
    </xdr:from>
    <xdr:to xmlns:xdr="http://schemas.openxmlformats.org/drawingml/2006/spreadsheetDrawing">
      <xdr:col>107</xdr:col>
      <xdr:colOff>101600</xdr:colOff>
      <xdr:row>84</xdr:row>
      <xdr:rowOff>57150</xdr:rowOff>
    </xdr:to>
    <xdr:sp macro="" textlink="">
      <xdr:nvSpPr>
        <xdr:cNvPr id="710" name="フローチャート: 判断 709"/>
        <xdr:cNvSpPr/>
      </xdr:nvSpPr>
      <xdr:spPr>
        <a:xfrm>
          <a:off x="20383500" y="1435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83</xdr:row>
      <xdr:rowOff>135890</xdr:rowOff>
    </xdr:from>
    <xdr:to xmlns:xdr="http://schemas.openxmlformats.org/drawingml/2006/spreadsheetDrawing">
      <xdr:col>102</xdr:col>
      <xdr:colOff>165100</xdr:colOff>
      <xdr:row>84</xdr:row>
      <xdr:rowOff>66040</xdr:rowOff>
    </xdr:to>
    <xdr:sp macro="" textlink="">
      <xdr:nvSpPr>
        <xdr:cNvPr id="711" name="フローチャート: 判断 710"/>
        <xdr:cNvSpPr/>
      </xdr:nvSpPr>
      <xdr:spPr>
        <a:xfrm>
          <a:off x="19494500" y="1436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83</xdr:row>
      <xdr:rowOff>99060</xdr:rowOff>
    </xdr:from>
    <xdr:to xmlns:xdr="http://schemas.openxmlformats.org/drawingml/2006/spreadsheetDrawing">
      <xdr:col>98</xdr:col>
      <xdr:colOff>38100</xdr:colOff>
      <xdr:row>84</xdr:row>
      <xdr:rowOff>29210</xdr:rowOff>
    </xdr:to>
    <xdr:sp macro="" textlink="">
      <xdr:nvSpPr>
        <xdr:cNvPr id="712" name="フローチャート: 判断 711"/>
        <xdr:cNvSpPr/>
      </xdr:nvSpPr>
      <xdr:spPr>
        <a:xfrm>
          <a:off x="18605500" y="14329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88</xdr:row>
      <xdr:rowOff>149860</xdr:rowOff>
    </xdr:from>
    <xdr:ext cx="762000" cy="259080"/>
    <xdr:sp macro="" textlink="">
      <xdr:nvSpPr>
        <xdr:cNvPr id="713" name="テキスト ボックス 712"/>
        <xdr:cNvSpPr txBox="1"/>
      </xdr:nvSpPr>
      <xdr:spPr>
        <a:xfrm>
          <a:off x="21971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88</xdr:row>
      <xdr:rowOff>149860</xdr:rowOff>
    </xdr:from>
    <xdr:ext cx="762000" cy="259080"/>
    <xdr:sp macro="" textlink="">
      <xdr:nvSpPr>
        <xdr:cNvPr id="714" name="テキスト ボックス 713"/>
        <xdr:cNvSpPr txBox="1"/>
      </xdr:nvSpPr>
      <xdr:spPr>
        <a:xfrm>
          <a:off x="2113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88</xdr:row>
      <xdr:rowOff>149860</xdr:rowOff>
    </xdr:from>
    <xdr:ext cx="762000" cy="259080"/>
    <xdr:sp macro="" textlink="">
      <xdr:nvSpPr>
        <xdr:cNvPr id="715" name="テキスト ボックス 714"/>
        <xdr:cNvSpPr txBox="1"/>
      </xdr:nvSpPr>
      <xdr:spPr>
        <a:xfrm>
          <a:off x="2024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88</xdr:row>
      <xdr:rowOff>149860</xdr:rowOff>
    </xdr:from>
    <xdr:ext cx="762000" cy="259080"/>
    <xdr:sp macro="" textlink="">
      <xdr:nvSpPr>
        <xdr:cNvPr id="716" name="テキスト ボックス 715"/>
        <xdr:cNvSpPr txBox="1"/>
      </xdr:nvSpPr>
      <xdr:spPr>
        <a:xfrm>
          <a:off x="19354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88</xdr:row>
      <xdr:rowOff>149860</xdr:rowOff>
    </xdr:from>
    <xdr:ext cx="762000" cy="259080"/>
    <xdr:sp macro="" textlink="">
      <xdr:nvSpPr>
        <xdr:cNvPr id="717" name="テキスト ボックス 716"/>
        <xdr:cNvSpPr txBox="1"/>
      </xdr:nvSpPr>
      <xdr:spPr>
        <a:xfrm>
          <a:off x="18465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85</xdr:row>
      <xdr:rowOff>48895</xdr:rowOff>
    </xdr:from>
    <xdr:to xmlns:xdr="http://schemas.openxmlformats.org/drawingml/2006/spreadsheetDrawing">
      <xdr:col>116</xdr:col>
      <xdr:colOff>114300</xdr:colOff>
      <xdr:row>85</xdr:row>
      <xdr:rowOff>150495</xdr:rowOff>
    </xdr:to>
    <xdr:sp macro="" textlink="">
      <xdr:nvSpPr>
        <xdr:cNvPr id="718" name="楕円 717"/>
        <xdr:cNvSpPr/>
      </xdr:nvSpPr>
      <xdr:spPr>
        <a:xfrm>
          <a:off x="22110700" y="1462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84</xdr:row>
      <xdr:rowOff>135255</xdr:rowOff>
    </xdr:from>
    <xdr:ext cx="469900" cy="250825"/>
    <xdr:sp macro="" textlink="">
      <xdr:nvSpPr>
        <xdr:cNvPr id="719" name="【児童館】&#10;一人当たり面積該当値テキスト"/>
        <xdr:cNvSpPr txBox="1"/>
      </xdr:nvSpPr>
      <xdr:spPr>
        <a:xfrm>
          <a:off x="22199600" y="1453705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85</xdr:row>
      <xdr:rowOff>48895</xdr:rowOff>
    </xdr:from>
    <xdr:to xmlns:xdr="http://schemas.openxmlformats.org/drawingml/2006/spreadsheetDrawing">
      <xdr:col>112</xdr:col>
      <xdr:colOff>38100</xdr:colOff>
      <xdr:row>85</xdr:row>
      <xdr:rowOff>150495</xdr:rowOff>
    </xdr:to>
    <xdr:sp macro="" textlink="">
      <xdr:nvSpPr>
        <xdr:cNvPr id="720" name="楕円 719"/>
        <xdr:cNvSpPr/>
      </xdr:nvSpPr>
      <xdr:spPr>
        <a:xfrm>
          <a:off x="21272500" y="1462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85</xdr:row>
      <xdr:rowOff>99695</xdr:rowOff>
    </xdr:from>
    <xdr:to xmlns:xdr="http://schemas.openxmlformats.org/drawingml/2006/spreadsheetDrawing">
      <xdr:col>116</xdr:col>
      <xdr:colOff>63500</xdr:colOff>
      <xdr:row>85</xdr:row>
      <xdr:rowOff>99695</xdr:rowOff>
    </xdr:to>
    <xdr:cxnSp macro="">
      <xdr:nvCxnSpPr>
        <xdr:cNvPr id="721" name="直線コネクタ 720"/>
        <xdr:cNvCxnSpPr/>
      </xdr:nvCxnSpPr>
      <xdr:spPr>
        <a:xfrm>
          <a:off x="21323300" y="1467294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85</xdr:row>
      <xdr:rowOff>48895</xdr:rowOff>
    </xdr:from>
    <xdr:to xmlns:xdr="http://schemas.openxmlformats.org/drawingml/2006/spreadsheetDrawing">
      <xdr:col>107</xdr:col>
      <xdr:colOff>101600</xdr:colOff>
      <xdr:row>85</xdr:row>
      <xdr:rowOff>150495</xdr:rowOff>
    </xdr:to>
    <xdr:sp macro="" textlink="">
      <xdr:nvSpPr>
        <xdr:cNvPr id="722" name="楕円 721"/>
        <xdr:cNvSpPr/>
      </xdr:nvSpPr>
      <xdr:spPr>
        <a:xfrm>
          <a:off x="20383500" y="1462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85</xdr:row>
      <xdr:rowOff>99695</xdr:rowOff>
    </xdr:from>
    <xdr:to xmlns:xdr="http://schemas.openxmlformats.org/drawingml/2006/spreadsheetDrawing">
      <xdr:col>111</xdr:col>
      <xdr:colOff>177800</xdr:colOff>
      <xdr:row>85</xdr:row>
      <xdr:rowOff>99695</xdr:rowOff>
    </xdr:to>
    <xdr:cxnSp macro="">
      <xdr:nvCxnSpPr>
        <xdr:cNvPr id="723" name="直線コネクタ 722"/>
        <xdr:cNvCxnSpPr/>
      </xdr:nvCxnSpPr>
      <xdr:spPr>
        <a:xfrm>
          <a:off x="20434300" y="1467294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85</xdr:row>
      <xdr:rowOff>48895</xdr:rowOff>
    </xdr:from>
    <xdr:to xmlns:xdr="http://schemas.openxmlformats.org/drawingml/2006/spreadsheetDrawing">
      <xdr:col>102</xdr:col>
      <xdr:colOff>165100</xdr:colOff>
      <xdr:row>85</xdr:row>
      <xdr:rowOff>150495</xdr:rowOff>
    </xdr:to>
    <xdr:sp macro="" textlink="">
      <xdr:nvSpPr>
        <xdr:cNvPr id="724" name="楕円 723"/>
        <xdr:cNvSpPr/>
      </xdr:nvSpPr>
      <xdr:spPr>
        <a:xfrm>
          <a:off x="19494500" y="1462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85</xdr:row>
      <xdr:rowOff>99695</xdr:rowOff>
    </xdr:from>
    <xdr:to xmlns:xdr="http://schemas.openxmlformats.org/drawingml/2006/spreadsheetDrawing">
      <xdr:col>107</xdr:col>
      <xdr:colOff>50800</xdr:colOff>
      <xdr:row>85</xdr:row>
      <xdr:rowOff>99695</xdr:rowOff>
    </xdr:to>
    <xdr:cxnSp macro="">
      <xdr:nvCxnSpPr>
        <xdr:cNvPr id="725" name="直線コネクタ 724"/>
        <xdr:cNvCxnSpPr/>
      </xdr:nvCxnSpPr>
      <xdr:spPr>
        <a:xfrm>
          <a:off x="19545300" y="1467294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84</xdr:row>
      <xdr:rowOff>120650</xdr:rowOff>
    </xdr:from>
    <xdr:to xmlns:xdr="http://schemas.openxmlformats.org/drawingml/2006/spreadsheetDrawing">
      <xdr:col>98</xdr:col>
      <xdr:colOff>38100</xdr:colOff>
      <xdr:row>85</xdr:row>
      <xdr:rowOff>50165</xdr:rowOff>
    </xdr:to>
    <xdr:sp macro="" textlink="">
      <xdr:nvSpPr>
        <xdr:cNvPr id="726" name="楕円 725"/>
        <xdr:cNvSpPr/>
      </xdr:nvSpPr>
      <xdr:spPr>
        <a:xfrm>
          <a:off x="18605500" y="145224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84</xdr:row>
      <xdr:rowOff>170815</xdr:rowOff>
    </xdr:from>
    <xdr:to xmlns:xdr="http://schemas.openxmlformats.org/drawingml/2006/spreadsheetDrawing">
      <xdr:col>102</xdr:col>
      <xdr:colOff>114300</xdr:colOff>
      <xdr:row>85</xdr:row>
      <xdr:rowOff>99695</xdr:rowOff>
    </xdr:to>
    <xdr:cxnSp macro="">
      <xdr:nvCxnSpPr>
        <xdr:cNvPr id="727" name="直線コネクタ 726"/>
        <xdr:cNvCxnSpPr/>
      </xdr:nvCxnSpPr>
      <xdr:spPr>
        <a:xfrm>
          <a:off x="18656300" y="14572615"/>
          <a:ext cx="889000" cy="1003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82</xdr:row>
      <xdr:rowOff>91440</xdr:rowOff>
    </xdr:from>
    <xdr:ext cx="469900" cy="259080"/>
    <xdr:sp macro="" textlink="">
      <xdr:nvSpPr>
        <xdr:cNvPr id="728" name="n_1aveValue【児童館】&#10;一人当たり面積"/>
        <xdr:cNvSpPr txBox="1"/>
      </xdr:nvSpPr>
      <xdr:spPr>
        <a:xfrm>
          <a:off x="21075650" y="141503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82</xdr:row>
      <xdr:rowOff>73660</xdr:rowOff>
    </xdr:from>
    <xdr:ext cx="461645" cy="259080"/>
    <xdr:sp macro="" textlink="">
      <xdr:nvSpPr>
        <xdr:cNvPr id="729" name="n_2aveValue【児童館】&#10;一人当たり面積"/>
        <xdr:cNvSpPr txBox="1"/>
      </xdr:nvSpPr>
      <xdr:spPr>
        <a:xfrm>
          <a:off x="20199350" y="1413256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82</xdr:row>
      <xdr:rowOff>82550</xdr:rowOff>
    </xdr:from>
    <xdr:ext cx="461645" cy="259080"/>
    <xdr:sp macro="" textlink="">
      <xdr:nvSpPr>
        <xdr:cNvPr id="730" name="n_3aveValue【児童館】&#10;一人当たり面積"/>
        <xdr:cNvSpPr txBox="1"/>
      </xdr:nvSpPr>
      <xdr:spPr>
        <a:xfrm>
          <a:off x="19310350" y="1414145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82</xdr:row>
      <xdr:rowOff>45720</xdr:rowOff>
    </xdr:from>
    <xdr:ext cx="461645" cy="259080"/>
    <xdr:sp macro="" textlink="">
      <xdr:nvSpPr>
        <xdr:cNvPr id="731" name="n_4aveValue【児童館】&#10;一人当たり面積"/>
        <xdr:cNvSpPr txBox="1"/>
      </xdr:nvSpPr>
      <xdr:spPr>
        <a:xfrm>
          <a:off x="18421350" y="1410462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85</xdr:row>
      <xdr:rowOff>141605</xdr:rowOff>
    </xdr:from>
    <xdr:ext cx="469900" cy="259080"/>
    <xdr:sp macro="" textlink="">
      <xdr:nvSpPr>
        <xdr:cNvPr id="732" name="n_1mainValue【児童館】&#10;一人当たり面積"/>
        <xdr:cNvSpPr txBox="1"/>
      </xdr:nvSpPr>
      <xdr:spPr>
        <a:xfrm>
          <a:off x="21075650" y="1471485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85</xdr:row>
      <xdr:rowOff>141605</xdr:rowOff>
    </xdr:from>
    <xdr:ext cx="461645" cy="259080"/>
    <xdr:sp macro="" textlink="">
      <xdr:nvSpPr>
        <xdr:cNvPr id="733" name="n_2mainValue【児童館】&#10;一人当たり面積"/>
        <xdr:cNvSpPr txBox="1"/>
      </xdr:nvSpPr>
      <xdr:spPr>
        <a:xfrm>
          <a:off x="20199350" y="14714855"/>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85</xdr:row>
      <xdr:rowOff>141605</xdr:rowOff>
    </xdr:from>
    <xdr:ext cx="461645" cy="259080"/>
    <xdr:sp macro="" textlink="">
      <xdr:nvSpPr>
        <xdr:cNvPr id="734" name="n_3mainValue【児童館】&#10;一人当たり面積"/>
        <xdr:cNvSpPr txBox="1"/>
      </xdr:nvSpPr>
      <xdr:spPr>
        <a:xfrm>
          <a:off x="19310350" y="14714855"/>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85</xdr:row>
      <xdr:rowOff>41275</xdr:rowOff>
    </xdr:from>
    <xdr:ext cx="461645" cy="250825"/>
    <xdr:sp macro="" textlink="">
      <xdr:nvSpPr>
        <xdr:cNvPr id="735" name="n_4mainValue【児童館】&#10;一人当たり面積"/>
        <xdr:cNvSpPr txBox="1"/>
      </xdr:nvSpPr>
      <xdr:spPr>
        <a:xfrm>
          <a:off x="18421350" y="14614525"/>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19050</xdr:rowOff>
    </xdr:from>
    <xdr:to xmlns:xdr="http://schemas.openxmlformats.org/drawingml/2006/spreadsheetDrawing">
      <xdr:col>90</xdr:col>
      <xdr:colOff>25400</xdr:colOff>
      <xdr:row>94</xdr:row>
      <xdr:rowOff>139700</xdr:rowOff>
    </xdr:to>
    <xdr:sp macro="" textlink="">
      <xdr:nvSpPr>
        <xdr:cNvPr id="736" name="正方形/長方形 73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94</xdr:row>
      <xdr:rowOff>165100</xdr:rowOff>
    </xdr:from>
    <xdr:to xmlns:xdr="http://schemas.openxmlformats.org/drawingml/2006/spreadsheetDrawing">
      <xdr:col>74</xdr:col>
      <xdr:colOff>0</xdr:colOff>
      <xdr:row>96</xdr:row>
      <xdr:rowOff>76200</xdr:rowOff>
    </xdr:to>
    <xdr:sp macro="" textlink="">
      <xdr:nvSpPr>
        <xdr:cNvPr id="737" name="正方形/長方形 736"/>
        <xdr:cNvSpPr/>
      </xdr:nvSpPr>
      <xdr:spPr>
        <a:xfrm>
          <a:off x="12573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96</xdr:row>
      <xdr:rowOff>25400</xdr:rowOff>
    </xdr:from>
    <xdr:to xmlns:xdr="http://schemas.openxmlformats.org/drawingml/2006/spreadsheetDrawing">
      <xdr:col>74</xdr:col>
      <xdr:colOff>0</xdr:colOff>
      <xdr:row>97</xdr:row>
      <xdr:rowOff>107950</xdr:rowOff>
    </xdr:to>
    <xdr:sp macro="" textlink="">
      <xdr:nvSpPr>
        <xdr:cNvPr id="738" name="正方形/長方形 737"/>
        <xdr:cNvSpPr/>
      </xdr:nvSpPr>
      <xdr:spPr>
        <a:xfrm>
          <a:off x="12573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94</xdr:row>
      <xdr:rowOff>165100</xdr:rowOff>
    </xdr:from>
    <xdr:to xmlns:xdr="http://schemas.openxmlformats.org/drawingml/2006/spreadsheetDrawing">
      <xdr:col>79</xdr:col>
      <xdr:colOff>63500</xdr:colOff>
      <xdr:row>96</xdr:row>
      <xdr:rowOff>76200</xdr:rowOff>
    </xdr:to>
    <xdr:sp macro="" textlink="">
      <xdr:nvSpPr>
        <xdr:cNvPr id="739" name="正方形/長方形 738"/>
        <xdr:cNvSpPr/>
      </xdr:nvSpPr>
      <xdr:spPr>
        <a:xfrm>
          <a:off x="135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96</xdr:row>
      <xdr:rowOff>25400</xdr:rowOff>
    </xdr:from>
    <xdr:to xmlns:xdr="http://schemas.openxmlformats.org/drawingml/2006/spreadsheetDrawing">
      <xdr:col>79</xdr:col>
      <xdr:colOff>63500</xdr:colOff>
      <xdr:row>97</xdr:row>
      <xdr:rowOff>107950</xdr:rowOff>
    </xdr:to>
    <xdr:sp macro="" textlink="">
      <xdr:nvSpPr>
        <xdr:cNvPr id="740" name="正方形/長方形 739"/>
        <xdr:cNvSpPr/>
      </xdr:nvSpPr>
      <xdr:spPr>
        <a:xfrm>
          <a:off x="135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94</xdr:row>
      <xdr:rowOff>165100</xdr:rowOff>
    </xdr:from>
    <xdr:to xmlns:xdr="http://schemas.openxmlformats.org/drawingml/2006/spreadsheetDrawing">
      <xdr:col>85</xdr:col>
      <xdr:colOff>63500</xdr:colOff>
      <xdr:row>96</xdr:row>
      <xdr:rowOff>76200</xdr:rowOff>
    </xdr:to>
    <xdr:sp macro="" textlink="">
      <xdr:nvSpPr>
        <xdr:cNvPr id="741" name="正方形/長方形 740"/>
        <xdr:cNvSpPr/>
      </xdr:nvSpPr>
      <xdr:spPr>
        <a:xfrm>
          <a:off x="1473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96</xdr:row>
      <xdr:rowOff>25400</xdr:rowOff>
    </xdr:from>
    <xdr:to xmlns:xdr="http://schemas.openxmlformats.org/drawingml/2006/spreadsheetDrawing">
      <xdr:col>85</xdr:col>
      <xdr:colOff>63500</xdr:colOff>
      <xdr:row>97</xdr:row>
      <xdr:rowOff>107950</xdr:rowOff>
    </xdr:to>
    <xdr:sp macro="" textlink="">
      <xdr:nvSpPr>
        <xdr:cNvPr id="742" name="正方形/長方形 741"/>
        <xdr:cNvSpPr/>
      </xdr:nvSpPr>
      <xdr:spPr>
        <a:xfrm>
          <a:off x="1473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743" name="正方形/長方形 742"/>
        <xdr:cNvSpPr/>
      </xdr:nvSpPr>
      <xdr:spPr>
        <a:xfrm>
          <a:off x="12446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96</xdr:row>
      <xdr:rowOff>114300</xdr:rowOff>
    </xdr:from>
    <xdr:ext cx="290195" cy="225425"/>
    <xdr:sp macro="" textlink="">
      <xdr:nvSpPr>
        <xdr:cNvPr id="744" name="テキスト ボックス 743"/>
        <xdr:cNvSpPr txBox="1"/>
      </xdr:nvSpPr>
      <xdr:spPr>
        <a:xfrm>
          <a:off x="12407900" y="16573500"/>
          <a:ext cx="2901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111</xdr:row>
      <xdr:rowOff>19050</xdr:rowOff>
    </xdr:from>
    <xdr:to xmlns:xdr="http://schemas.openxmlformats.org/drawingml/2006/spreadsheetDrawing">
      <xdr:col>89</xdr:col>
      <xdr:colOff>177800</xdr:colOff>
      <xdr:row>111</xdr:row>
      <xdr:rowOff>19050</xdr:rowOff>
    </xdr:to>
    <xdr:cxnSp macro="">
      <xdr:nvCxnSpPr>
        <xdr:cNvPr id="745" name="直線コネクタ 744"/>
        <xdr:cNvCxnSpPr/>
      </xdr:nvCxnSpPr>
      <xdr:spPr>
        <a:xfrm>
          <a:off x="12446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110</xdr:row>
      <xdr:rowOff>48260</xdr:rowOff>
    </xdr:from>
    <xdr:ext cx="459105" cy="259080"/>
    <xdr:sp macro="" textlink="">
      <xdr:nvSpPr>
        <xdr:cNvPr id="746" name="テキスト ボックス 745"/>
        <xdr:cNvSpPr txBox="1"/>
      </xdr:nvSpPr>
      <xdr:spPr>
        <a:xfrm>
          <a:off x="11978640" y="189077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108</xdr:row>
      <xdr:rowOff>76200</xdr:rowOff>
    </xdr:from>
    <xdr:to xmlns:xdr="http://schemas.openxmlformats.org/drawingml/2006/spreadsheetDrawing">
      <xdr:col>89</xdr:col>
      <xdr:colOff>177800</xdr:colOff>
      <xdr:row>108</xdr:row>
      <xdr:rowOff>76200</xdr:rowOff>
    </xdr:to>
    <xdr:cxnSp macro="">
      <xdr:nvCxnSpPr>
        <xdr:cNvPr id="747" name="直線コネクタ 746"/>
        <xdr:cNvCxnSpPr/>
      </xdr:nvCxnSpPr>
      <xdr:spPr>
        <a:xfrm>
          <a:off x="12446000" y="1859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107</xdr:row>
      <xdr:rowOff>105410</xdr:rowOff>
    </xdr:from>
    <xdr:ext cx="459105" cy="259080"/>
    <xdr:sp macro="" textlink="">
      <xdr:nvSpPr>
        <xdr:cNvPr id="748" name="テキスト ボックス 747"/>
        <xdr:cNvSpPr txBox="1"/>
      </xdr:nvSpPr>
      <xdr:spPr>
        <a:xfrm>
          <a:off x="11978640" y="184505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105</xdr:row>
      <xdr:rowOff>133350</xdr:rowOff>
    </xdr:from>
    <xdr:to xmlns:xdr="http://schemas.openxmlformats.org/drawingml/2006/spreadsheetDrawing">
      <xdr:col>89</xdr:col>
      <xdr:colOff>177800</xdr:colOff>
      <xdr:row>105</xdr:row>
      <xdr:rowOff>133350</xdr:rowOff>
    </xdr:to>
    <xdr:cxnSp macro="">
      <xdr:nvCxnSpPr>
        <xdr:cNvPr id="749" name="直線コネクタ 748"/>
        <xdr:cNvCxnSpPr/>
      </xdr:nvCxnSpPr>
      <xdr:spPr>
        <a:xfrm>
          <a:off x="12446000" y="1813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104</xdr:row>
      <xdr:rowOff>162560</xdr:rowOff>
    </xdr:from>
    <xdr:ext cx="403225" cy="259080"/>
    <xdr:sp macro="" textlink="">
      <xdr:nvSpPr>
        <xdr:cNvPr id="750" name="テキスト ボックス 749"/>
        <xdr:cNvSpPr txBox="1"/>
      </xdr:nvSpPr>
      <xdr:spPr>
        <a:xfrm>
          <a:off x="12042775" y="179933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103</xdr:row>
      <xdr:rowOff>19050</xdr:rowOff>
    </xdr:from>
    <xdr:to xmlns:xdr="http://schemas.openxmlformats.org/drawingml/2006/spreadsheetDrawing">
      <xdr:col>89</xdr:col>
      <xdr:colOff>177800</xdr:colOff>
      <xdr:row>103</xdr:row>
      <xdr:rowOff>19050</xdr:rowOff>
    </xdr:to>
    <xdr:cxnSp macro="">
      <xdr:nvCxnSpPr>
        <xdr:cNvPr id="751" name="直線コネクタ 750"/>
        <xdr:cNvCxnSpPr/>
      </xdr:nvCxnSpPr>
      <xdr:spPr>
        <a:xfrm>
          <a:off x="12446000" y="1767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102</xdr:row>
      <xdr:rowOff>48260</xdr:rowOff>
    </xdr:from>
    <xdr:ext cx="403225" cy="259080"/>
    <xdr:sp macro="" textlink="">
      <xdr:nvSpPr>
        <xdr:cNvPr id="752" name="テキスト ボックス 751"/>
        <xdr:cNvSpPr txBox="1"/>
      </xdr:nvSpPr>
      <xdr:spPr>
        <a:xfrm>
          <a:off x="12042775" y="175361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100</xdr:row>
      <xdr:rowOff>76200</xdr:rowOff>
    </xdr:from>
    <xdr:to xmlns:xdr="http://schemas.openxmlformats.org/drawingml/2006/spreadsheetDrawing">
      <xdr:col>89</xdr:col>
      <xdr:colOff>177800</xdr:colOff>
      <xdr:row>100</xdr:row>
      <xdr:rowOff>76200</xdr:rowOff>
    </xdr:to>
    <xdr:cxnSp macro="">
      <xdr:nvCxnSpPr>
        <xdr:cNvPr id="753" name="直線コネクタ 752"/>
        <xdr:cNvCxnSpPr/>
      </xdr:nvCxnSpPr>
      <xdr:spPr>
        <a:xfrm>
          <a:off x="12446000" y="1722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99</xdr:row>
      <xdr:rowOff>105410</xdr:rowOff>
    </xdr:from>
    <xdr:ext cx="403225" cy="259080"/>
    <xdr:sp macro="" textlink="">
      <xdr:nvSpPr>
        <xdr:cNvPr id="754" name="テキスト ボックス 753"/>
        <xdr:cNvSpPr txBox="1"/>
      </xdr:nvSpPr>
      <xdr:spPr>
        <a:xfrm>
          <a:off x="12042775" y="170789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89</xdr:col>
      <xdr:colOff>177800</xdr:colOff>
      <xdr:row>97</xdr:row>
      <xdr:rowOff>133350</xdr:rowOff>
    </xdr:to>
    <xdr:cxnSp macro="">
      <xdr:nvCxnSpPr>
        <xdr:cNvPr id="755" name="直線コネクタ 754"/>
        <xdr:cNvCxnSpPr/>
      </xdr:nvCxnSpPr>
      <xdr:spPr>
        <a:xfrm>
          <a:off x="12446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96</xdr:row>
      <xdr:rowOff>162560</xdr:rowOff>
    </xdr:from>
    <xdr:ext cx="403225" cy="259080"/>
    <xdr:sp macro="" textlink="">
      <xdr:nvSpPr>
        <xdr:cNvPr id="756" name="テキスト ボックス 755"/>
        <xdr:cNvSpPr txBox="1"/>
      </xdr:nvSpPr>
      <xdr:spPr>
        <a:xfrm>
          <a:off x="12042775" y="16621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757" name="【公民館】&#10;有形固定資産減価償却率グラフ枠"/>
        <xdr:cNvSpPr/>
      </xdr:nvSpPr>
      <xdr:spPr>
        <a:xfrm>
          <a:off x="12446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99</xdr:row>
      <xdr:rowOff>153670</xdr:rowOff>
    </xdr:from>
    <xdr:to xmlns:xdr="http://schemas.openxmlformats.org/drawingml/2006/spreadsheetDrawing">
      <xdr:col>85</xdr:col>
      <xdr:colOff>126365</xdr:colOff>
      <xdr:row>108</xdr:row>
      <xdr:rowOff>76200</xdr:rowOff>
    </xdr:to>
    <xdr:cxnSp macro="">
      <xdr:nvCxnSpPr>
        <xdr:cNvPr id="758" name="直線コネクタ 757"/>
        <xdr:cNvCxnSpPr/>
      </xdr:nvCxnSpPr>
      <xdr:spPr>
        <a:xfrm flipV="1">
          <a:off x="16318865" y="17127220"/>
          <a:ext cx="0" cy="14655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108</xdr:row>
      <xdr:rowOff>80010</xdr:rowOff>
    </xdr:from>
    <xdr:ext cx="469900" cy="259080"/>
    <xdr:sp macro="" textlink="">
      <xdr:nvSpPr>
        <xdr:cNvPr id="759" name="【公民館】&#10;有形固定資産減価償却率最小値テキスト"/>
        <xdr:cNvSpPr txBox="1"/>
      </xdr:nvSpPr>
      <xdr:spPr>
        <a:xfrm>
          <a:off x="16357600" y="185966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108</xdr:row>
      <xdr:rowOff>76200</xdr:rowOff>
    </xdr:from>
    <xdr:to xmlns:xdr="http://schemas.openxmlformats.org/drawingml/2006/spreadsheetDrawing">
      <xdr:col>86</xdr:col>
      <xdr:colOff>25400</xdr:colOff>
      <xdr:row>108</xdr:row>
      <xdr:rowOff>76200</xdr:rowOff>
    </xdr:to>
    <xdr:cxnSp macro="">
      <xdr:nvCxnSpPr>
        <xdr:cNvPr id="760" name="直線コネクタ 759"/>
        <xdr:cNvCxnSpPr/>
      </xdr:nvCxnSpPr>
      <xdr:spPr>
        <a:xfrm>
          <a:off x="16230600" y="18592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98</xdr:row>
      <xdr:rowOff>100330</xdr:rowOff>
    </xdr:from>
    <xdr:ext cx="405130" cy="250825"/>
    <xdr:sp macro="" textlink="">
      <xdr:nvSpPr>
        <xdr:cNvPr id="761" name="【公民館】&#10;有形固定資産減価償却率最大値テキスト"/>
        <xdr:cNvSpPr txBox="1"/>
      </xdr:nvSpPr>
      <xdr:spPr>
        <a:xfrm>
          <a:off x="16357600" y="16902430"/>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35.9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153670</xdr:rowOff>
    </xdr:from>
    <xdr:to xmlns:xdr="http://schemas.openxmlformats.org/drawingml/2006/spreadsheetDrawing">
      <xdr:col>86</xdr:col>
      <xdr:colOff>25400</xdr:colOff>
      <xdr:row>99</xdr:row>
      <xdr:rowOff>153670</xdr:rowOff>
    </xdr:to>
    <xdr:cxnSp macro="">
      <xdr:nvCxnSpPr>
        <xdr:cNvPr id="762" name="直線コネクタ 761"/>
        <xdr:cNvCxnSpPr/>
      </xdr:nvCxnSpPr>
      <xdr:spPr>
        <a:xfrm>
          <a:off x="16230600" y="171272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103</xdr:row>
      <xdr:rowOff>39370</xdr:rowOff>
    </xdr:from>
    <xdr:ext cx="405130" cy="259080"/>
    <xdr:sp macro="" textlink="">
      <xdr:nvSpPr>
        <xdr:cNvPr id="763" name="【公民館】&#10;有形固定資産減価償却率平均値テキスト"/>
        <xdr:cNvSpPr txBox="1"/>
      </xdr:nvSpPr>
      <xdr:spPr>
        <a:xfrm>
          <a:off x="16357600" y="1769872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104</xdr:row>
      <xdr:rowOff>16510</xdr:rowOff>
    </xdr:from>
    <xdr:to xmlns:xdr="http://schemas.openxmlformats.org/drawingml/2006/spreadsheetDrawing">
      <xdr:col>85</xdr:col>
      <xdr:colOff>177800</xdr:colOff>
      <xdr:row>104</xdr:row>
      <xdr:rowOff>118110</xdr:rowOff>
    </xdr:to>
    <xdr:sp macro="" textlink="">
      <xdr:nvSpPr>
        <xdr:cNvPr id="764" name="フローチャート: 判断 763"/>
        <xdr:cNvSpPr/>
      </xdr:nvSpPr>
      <xdr:spPr>
        <a:xfrm>
          <a:off x="16268700" y="1784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103</xdr:row>
      <xdr:rowOff>142240</xdr:rowOff>
    </xdr:from>
    <xdr:to xmlns:xdr="http://schemas.openxmlformats.org/drawingml/2006/spreadsheetDrawing">
      <xdr:col>81</xdr:col>
      <xdr:colOff>101600</xdr:colOff>
      <xdr:row>104</xdr:row>
      <xdr:rowOff>72390</xdr:rowOff>
    </xdr:to>
    <xdr:sp macro="" textlink="">
      <xdr:nvSpPr>
        <xdr:cNvPr id="765" name="フローチャート: 判断 764"/>
        <xdr:cNvSpPr/>
      </xdr:nvSpPr>
      <xdr:spPr>
        <a:xfrm>
          <a:off x="15430500" y="17801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103</xdr:row>
      <xdr:rowOff>135255</xdr:rowOff>
    </xdr:from>
    <xdr:to xmlns:xdr="http://schemas.openxmlformats.org/drawingml/2006/spreadsheetDrawing">
      <xdr:col>76</xdr:col>
      <xdr:colOff>165100</xdr:colOff>
      <xdr:row>104</xdr:row>
      <xdr:rowOff>65405</xdr:rowOff>
    </xdr:to>
    <xdr:sp macro="" textlink="">
      <xdr:nvSpPr>
        <xdr:cNvPr id="766" name="フローチャート: 判断 765"/>
        <xdr:cNvSpPr/>
      </xdr:nvSpPr>
      <xdr:spPr>
        <a:xfrm>
          <a:off x="14541500" y="1779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103</xdr:row>
      <xdr:rowOff>52705</xdr:rowOff>
    </xdr:from>
    <xdr:to xmlns:xdr="http://schemas.openxmlformats.org/drawingml/2006/spreadsheetDrawing">
      <xdr:col>72</xdr:col>
      <xdr:colOff>38100</xdr:colOff>
      <xdr:row>103</xdr:row>
      <xdr:rowOff>154940</xdr:rowOff>
    </xdr:to>
    <xdr:sp macro="" textlink="">
      <xdr:nvSpPr>
        <xdr:cNvPr id="767" name="フローチャート: 判断 766"/>
        <xdr:cNvSpPr/>
      </xdr:nvSpPr>
      <xdr:spPr>
        <a:xfrm>
          <a:off x="13652500" y="177120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103</xdr:row>
      <xdr:rowOff>130810</xdr:rowOff>
    </xdr:from>
    <xdr:to xmlns:xdr="http://schemas.openxmlformats.org/drawingml/2006/spreadsheetDrawing">
      <xdr:col>67</xdr:col>
      <xdr:colOff>101600</xdr:colOff>
      <xdr:row>104</xdr:row>
      <xdr:rowOff>60960</xdr:rowOff>
    </xdr:to>
    <xdr:sp macro="" textlink="">
      <xdr:nvSpPr>
        <xdr:cNvPr id="768" name="フローチャート: 判断 767"/>
        <xdr:cNvSpPr/>
      </xdr:nvSpPr>
      <xdr:spPr>
        <a:xfrm>
          <a:off x="12763500" y="17790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111</xdr:row>
      <xdr:rowOff>16510</xdr:rowOff>
    </xdr:from>
    <xdr:ext cx="762000" cy="259080"/>
    <xdr:sp macro="" textlink="">
      <xdr:nvSpPr>
        <xdr:cNvPr id="769" name="テキスト ボックス 768"/>
        <xdr:cNvSpPr txBox="1"/>
      </xdr:nvSpPr>
      <xdr:spPr>
        <a:xfrm>
          <a:off x="16129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111</xdr:row>
      <xdr:rowOff>16510</xdr:rowOff>
    </xdr:from>
    <xdr:ext cx="762000" cy="259080"/>
    <xdr:sp macro="" textlink="">
      <xdr:nvSpPr>
        <xdr:cNvPr id="770" name="テキスト ボックス 769"/>
        <xdr:cNvSpPr txBox="1"/>
      </xdr:nvSpPr>
      <xdr:spPr>
        <a:xfrm>
          <a:off x="1529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111</xdr:row>
      <xdr:rowOff>16510</xdr:rowOff>
    </xdr:from>
    <xdr:ext cx="762000" cy="259080"/>
    <xdr:sp macro="" textlink="">
      <xdr:nvSpPr>
        <xdr:cNvPr id="771" name="テキスト ボックス 770"/>
        <xdr:cNvSpPr txBox="1"/>
      </xdr:nvSpPr>
      <xdr:spPr>
        <a:xfrm>
          <a:off x="1440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111</xdr:row>
      <xdr:rowOff>16510</xdr:rowOff>
    </xdr:from>
    <xdr:ext cx="762000" cy="259080"/>
    <xdr:sp macro="" textlink="">
      <xdr:nvSpPr>
        <xdr:cNvPr id="772" name="テキスト ボックス 771"/>
        <xdr:cNvSpPr txBox="1"/>
      </xdr:nvSpPr>
      <xdr:spPr>
        <a:xfrm>
          <a:off x="1351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111</xdr:row>
      <xdr:rowOff>16510</xdr:rowOff>
    </xdr:from>
    <xdr:ext cx="762000" cy="259080"/>
    <xdr:sp macro="" textlink="">
      <xdr:nvSpPr>
        <xdr:cNvPr id="773" name="テキスト ボックス 772"/>
        <xdr:cNvSpPr txBox="1"/>
      </xdr:nvSpPr>
      <xdr:spPr>
        <a:xfrm>
          <a:off x="1262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104</xdr:row>
      <xdr:rowOff>62230</xdr:rowOff>
    </xdr:from>
    <xdr:to xmlns:xdr="http://schemas.openxmlformats.org/drawingml/2006/spreadsheetDrawing">
      <xdr:col>85</xdr:col>
      <xdr:colOff>177800</xdr:colOff>
      <xdr:row>104</xdr:row>
      <xdr:rowOff>163830</xdr:rowOff>
    </xdr:to>
    <xdr:sp macro="" textlink="">
      <xdr:nvSpPr>
        <xdr:cNvPr id="774" name="楕円 773"/>
        <xdr:cNvSpPr/>
      </xdr:nvSpPr>
      <xdr:spPr>
        <a:xfrm>
          <a:off x="16268700" y="1789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104</xdr:row>
      <xdr:rowOff>40640</xdr:rowOff>
    </xdr:from>
    <xdr:ext cx="405130" cy="251460"/>
    <xdr:sp macro="" textlink="">
      <xdr:nvSpPr>
        <xdr:cNvPr id="775" name="【公民館】&#10;有形固定資産減価償却率該当値テキスト"/>
        <xdr:cNvSpPr txBox="1"/>
      </xdr:nvSpPr>
      <xdr:spPr>
        <a:xfrm>
          <a:off x="16357600" y="17871440"/>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104</xdr:row>
      <xdr:rowOff>16510</xdr:rowOff>
    </xdr:from>
    <xdr:to xmlns:xdr="http://schemas.openxmlformats.org/drawingml/2006/spreadsheetDrawing">
      <xdr:col>81</xdr:col>
      <xdr:colOff>101600</xdr:colOff>
      <xdr:row>104</xdr:row>
      <xdr:rowOff>118110</xdr:rowOff>
    </xdr:to>
    <xdr:sp macro="" textlink="">
      <xdr:nvSpPr>
        <xdr:cNvPr id="776" name="楕円 775"/>
        <xdr:cNvSpPr/>
      </xdr:nvSpPr>
      <xdr:spPr>
        <a:xfrm>
          <a:off x="15430500" y="17847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104</xdr:row>
      <xdr:rowOff>67310</xdr:rowOff>
    </xdr:from>
    <xdr:to xmlns:xdr="http://schemas.openxmlformats.org/drawingml/2006/spreadsheetDrawing">
      <xdr:col>85</xdr:col>
      <xdr:colOff>127000</xdr:colOff>
      <xdr:row>104</xdr:row>
      <xdr:rowOff>113030</xdr:rowOff>
    </xdr:to>
    <xdr:cxnSp macro="">
      <xdr:nvCxnSpPr>
        <xdr:cNvPr id="777" name="直線コネクタ 776"/>
        <xdr:cNvCxnSpPr/>
      </xdr:nvCxnSpPr>
      <xdr:spPr>
        <a:xfrm>
          <a:off x="15481300" y="17898110"/>
          <a:ext cx="8382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103</xdr:row>
      <xdr:rowOff>139700</xdr:rowOff>
    </xdr:from>
    <xdr:to xmlns:xdr="http://schemas.openxmlformats.org/drawingml/2006/spreadsheetDrawing">
      <xdr:col>76</xdr:col>
      <xdr:colOff>165100</xdr:colOff>
      <xdr:row>104</xdr:row>
      <xdr:rowOff>69850</xdr:rowOff>
    </xdr:to>
    <xdr:sp macro="" textlink="">
      <xdr:nvSpPr>
        <xdr:cNvPr id="778" name="楕円 777"/>
        <xdr:cNvSpPr/>
      </xdr:nvSpPr>
      <xdr:spPr>
        <a:xfrm>
          <a:off x="14541500" y="1779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104</xdr:row>
      <xdr:rowOff>19050</xdr:rowOff>
    </xdr:from>
    <xdr:to xmlns:xdr="http://schemas.openxmlformats.org/drawingml/2006/spreadsheetDrawing">
      <xdr:col>81</xdr:col>
      <xdr:colOff>50800</xdr:colOff>
      <xdr:row>104</xdr:row>
      <xdr:rowOff>67310</xdr:rowOff>
    </xdr:to>
    <xdr:cxnSp macro="">
      <xdr:nvCxnSpPr>
        <xdr:cNvPr id="779" name="直線コネクタ 778"/>
        <xdr:cNvCxnSpPr/>
      </xdr:nvCxnSpPr>
      <xdr:spPr>
        <a:xfrm>
          <a:off x="14592300" y="17849850"/>
          <a:ext cx="889000" cy="48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103</xdr:row>
      <xdr:rowOff>93980</xdr:rowOff>
    </xdr:from>
    <xdr:to xmlns:xdr="http://schemas.openxmlformats.org/drawingml/2006/spreadsheetDrawing">
      <xdr:col>72</xdr:col>
      <xdr:colOff>38100</xdr:colOff>
      <xdr:row>104</xdr:row>
      <xdr:rowOff>24130</xdr:rowOff>
    </xdr:to>
    <xdr:sp macro="" textlink="">
      <xdr:nvSpPr>
        <xdr:cNvPr id="780" name="楕円 779"/>
        <xdr:cNvSpPr/>
      </xdr:nvSpPr>
      <xdr:spPr>
        <a:xfrm>
          <a:off x="13652500" y="1775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103</xdr:row>
      <xdr:rowOff>144780</xdr:rowOff>
    </xdr:from>
    <xdr:to xmlns:xdr="http://schemas.openxmlformats.org/drawingml/2006/spreadsheetDrawing">
      <xdr:col>76</xdr:col>
      <xdr:colOff>114300</xdr:colOff>
      <xdr:row>104</xdr:row>
      <xdr:rowOff>19050</xdr:rowOff>
    </xdr:to>
    <xdr:cxnSp macro="">
      <xdr:nvCxnSpPr>
        <xdr:cNvPr id="781" name="直線コネクタ 780"/>
        <xdr:cNvCxnSpPr/>
      </xdr:nvCxnSpPr>
      <xdr:spPr>
        <a:xfrm>
          <a:off x="13703300" y="1780413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103</xdr:row>
      <xdr:rowOff>98425</xdr:rowOff>
    </xdr:from>
    <xdr:to xmlns:xdr="http://schemas.openxmlformats.org/drawingml/2006/spreadsheetDrawing">
      <xdr:col>67</xdr:col>
      <xdr:colOff>101600</xdr:colOff>
      <xdr:row>104</xdr:row>
      <xdr:rowOff>29210</xdr:rowOff>
    </xdr:to>
    <xdr:sp macro="" textlink="">
      <xdr:nvSpPr>
        <xdr:cNvPr id="782" name="楕円 781"/>
        <xdr:cNvSpPr/>
      </xdr:nvSpPr>
      <xdr:spPr>
        <a:xfrm>
          <a:off x="12763500" y="177577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103</xdr:row>
      <xdr:rowOff>144780</xdr:rowOff>
    </xdr:from>
    <xdr:to xmlns:xdr="http://schemas.openxmlformats.org/drawingml/2006/spreadsheetDrawing">
      <xdr:col>71</xdr:col>
      <xdr:colOff>177800</xdr:colOff>
      <xdr:row>103</xdr:row>
      <xdr:rowOff>149225</xdr:rowOff>
    </xdr:to>
    <xdr:cxnSp macro="">
      <xdr:nvCxnSpPr>
        <xdr:cNvPr id="783" name="直線コネクタ 782"/>
        <xdr:cNvCxnSpPr/>
      </xdr:nvCxnSpPr>
      <xdr:spPr>
        <a:xfrm flipV="1">
          <a:off x="12814300" y="1780413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102</xdr:row>
      <xdr:rowOff>88900</xdr:rowOff>
    </xdr:from>
    <xdr:ext cx="405130" cy="250825"/>
    <xdr:sp macro="" textlink="">
      <xdr:nvSpPr>
        <xdr:cNvPr id="784" name="n_1aveValue【公民館】&#10;有形固定資産減価償却率"/>
        <xdr:cNvSpPr txBox="1"/>
      </xdr:nvSpPr>
      <xdr:spPr>
        <a:xfrm>
          <a:off x="15266035" y="17576800"/>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102</xdr:row>
      <xdr:rowOff>81915</xdr:rowOff>
    </xdr:from>
    <xdr:ext cx="396875" cy="259080"/>
    <xdr:sp macro="" textlink="">
      <xdr:nvSpPr>
        <xdr:cNvPr id="785" name="n_2aveValue【公民館】&#10;有形固定資産減価償却率"/>
        <xdr:cNvSpPr txBox="1"/>
      </xdr:nvSpPr>
      <xdr:spPr>
        <a:xfrm>
          <a:off x="14389735" y="17569815"/>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101</xdr:row>
      <xdr:rowOff>170815</xdr:rowOff>
    </xdr:from>
    <xdr:ext cx="396875" cy="258445"/>
    <xdr:sp macro="" textlink="">
      <xdr:nvSpPr>
        <xdr:cNvPr id="786" name="n_3aveValue【公民館】&#10;有形固定資産減価償却率"/>
        <xdr:cNvSpPr txBox="1"/>
      </xdr:nvSpPr>
      <xdr:spPr>
        <a:xfrm>
          <a:off x="13500735" y="17487265"/>
          <a:ext cx="3968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104</xdr:row>
      <xdr:rowOff>52070</xdr:rowOff>
    </xdr:from>
    <xdr:ext cx="396875" cy="251460"/>
    <xdr:sp macro="" textlink="">
      <xdr:nvSpPr>
        <xdr:cNvPr id="787" name="n_4aveValue【公民館】&#10;有形固定資産減価償却率"/>
        <xdr:cNvSpPr txBox="1"/>
      </xdr:nvSpPr>
      <xdr:spPr>
        <a:xfrm>
          <a:off x="12611735" y="17882870"/>
          <a:ext cx="396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104</xdr:row>
      <xdr:rowOff>109220</xdr:rowOff>
    </xdr:from>
    <xdr:ext cx="405130" cy="251460"/>
    <xdr:sp macro="" textlink="">
      <xdr:nvSpPr>
        <xdr:cNvPr id="788" name="n_1mainValue【公民館】&#10;有形固定資産減価償却率"/>
        <xdr:cNvSpPr txBox="1"/>
      </xdr:nvSpPr>
      <xdr:spPr>
        <a:xfrm>
          <a:off x="15266035" y="17940020"/>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104</xdr:row>
      <xdr:rowOff>60960</xdr:rowOff>
    </xdr:from>
    <xdr:ext cx="396875" cy="259080"/>
    <xdr:sp macro="" textlink="">
      <xdr:nvSpPr>
        <xdr:cNvPr id="789" name="n_2mainValue【公民館】&#10;有形固定資産減価償却率"/>
        <xdr:cNvSpPr txBox="1"/>
      </xdr:nvSpPr>
      <xdr:spPr>
        <a:xfrm>
          <a:off x="14389735" y="1789176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104</xdr:row>
      <xdr:rowOff>15240</xdr:rowOff>
    </xdr:from>
    <xdr:ext cx="396875" cy="259080"/>
    <xdr:sp macro="" textlink="">
      <xdr:nvSpPr>
        <xdr:cNvPr id="790" name="n_3mainValue【公民館】&#10;有形固定資産減価償却率"/>
        <xdr:cNvSpPr txBox="1"/>
      </xdr:nvSpPr>
      <xdr:spPr>
        <a:xfrm>
          <a:off x="13500735" y="1784604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102</xdr:row>
      <xdr:rowOff>45085</xdr:rowOff>
    </xdr:from>
    <xdr:ext cx="396875" cy="258445"/>
    <xdr:sp macro="" textlink="">
      <xdr:nvSpPr>
        <xdr:cNvPr id="791" name="n_4mainValue【公民館】&#10;有形固定資産減価償却率"/>
        <xdr:cNvSpPr txBox="1"/>
      </xdr:nvSpPr>
      <xdr:spPr>
        <a:xfrm>
          <a:off x="12611735" y="17532985"/>
          <a:ext cx="3968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91</xdr:row>
      <xdr:rowOff>19050</xdr:rowOff>
    </xdr:from>
    <xdr:to xmlns:xdr="http://schemas.openxmlformats.org/drawingml/2006/spreadsheetDrawing">
      <xdr:col>120</xdr:col>
      <xdr:colOff>152400</xdr:colOff>
      <xdr:row>94</xdr:row>
      <xdr:rowOff>139700</xdr:rowOff>
    </xdr:to>
    <xdr:sp macro="" textlink="">
      <xdr:nvSpPr>
        <xdr:cNvPr id="792" name="正方形/長方形 79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94</xdr:row>
      <xdr:rowOff>165100</xdr:rowOff>
    </xdr:from>
    <xdr:to xmlns:xdr="http://schemas.openxmlformats.org/drawingml/2006/spreadsheetDrawing">
      <xdr:col>104</xdr:col>
      <xdr:colOff>127000</xdr:colOff>
      <xdr:row>96</xdr:row>
      <xdr:rowOff>76200</xdr:rowOff>
    </xdr:to>
    <xdr:sp macro="" textlink="">
      <xdr:nvSpPr>
        <xdr:cNvPr id="793" name="正方形/長方形 792"/>
        <xdr:cNvSpPr/>
      </xdr:nvSpPr>
      <xdr:spPr>
        <a:xfrm>
          <a:off x="1841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96</xdr:row>
      <xdr:rowOff>25400</xdr:rowOff>
    </xdr:from>
    <xdr:to xmlns:xdr="http://schemas.openxmlformats.org/drawingml/2006/spreadsheetDrawing">
      <xdr:col>104</xdr:col>
      <xdr:colOff>127000</xdr:colOff>
      <xdr:row>97</xdr:row>
      <xdr:rowOff>107950</xdr:rowOff>
    </xdr:to>
    <xdr:sp macro="" textlink="">
      <xdr:nvSpPr>
        <xdr:cNvPr id="794" name="正方形/長方形 793"/>
        <xdr:cNvSpPr/>
      </xdr:nvSpPr>
      <xdr:spPr>
        <a:xfrm>
          <a:off x="1841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94</xdr:row>
      <xdr:rowOff>165100</xdr:rowOff>
    </xdr:from>
    <xdr:to xmlns:xdr="http://schemas.openxmlformats.org/drawingml/2006/spreadsheetDrawing">
      <xdr:col>110</xdr:col>
      <xdr:colOff>0</xdr:colOff>
      <xdr:row>96</xdr:row>
      <xdr:rowOff>76200</xdr:rowOff>
    </xdr:to>
    <xdr:sp macro="" textlink="">
      <xdr:nvSpPr>
        <xdr:cNvPr id="795" name="正方形/長方形 794"/>
        <xdr:cNvSpPr/>
      </xdr:nvSpPr>
      <xdr:spPr>
        <a:xfrm>
          <a:off x="194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96</xdr:row>
      <xdr:rowOff>25400</xdr:rowOff>
    </xdr:from>
    <xdr:to xmlns:xdr="http://schemas.openxmlformats.org/drawingml/2006/spreadsheetDrawing">
      <xdr:col>110</xdr:col>
      <xdr:colOff>0</xdr:colOff>
      <xdr:row>97</xdr:row>
      <xdr:rowOff>107950</xdr:rowOff>
    </xdr:to>
    <xdr:sp macro="" textlink="">
      <xdr:nvSpPr>
        <xdr:cNvPr id="796" name="正方形/長方形 795"/>
        <xdr:cNvSpPr/>
      </xdr:nvSpPr>
      <xdr:spPr>
        <a:xfrm>
          <a:off x="194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94</xdr:row>
      <xdr:rowOff>165100</xdr:rowOff>
    </xdr:from>
    <xdr:to xmlns:xdr="http://schemas.openxmlformats.org/drawingml/2006/spreadsheetDrawing">
      <xdr:col>116</xdr:col>
      <xdr:colOff>0</xdr:colOff>
      <xdr:row>96</xdr:row>
      <xdr:rowOff>76200</xdr:rowOff>
    </xdr:to>
    <xdr:sp macro="" textlink="">
      <xdr:nvSpPr>
        <xdr:cNvPr id="797" name="正方形/長方形 796"/>
        <xdr:cNvSpPr/>
      </xdr:nvSpPr>
      <xdr:spPr>
        <a:xfrm>
          <a:off x="2057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96</xdr:row>
      <xdr:rowOff>25400</xdr:rowOff>
    </xdr:from>
    <xdr:to xmlns:xdr="http://schemas.openxmlformats.org/drawingml/2006/spreadsheetDrawing">
      <xdr:col>116</xdr:col>
      <xdr:colOff>0</xdr:colOff>
      <xdr:row>97</xdr:row>
      <xdr:rowOff>107950</xdr:rowOff>
    </xdr:to>
    <xdr:sp macro="" textlink="">
      <xdr:nvSpPr>
        <xdr:cNvPr id="798" name="正方形/長方形 797"/>
        <xdr:cNvSpPr/>
      </xdr:nvSpPr>
      <xdr:spPr>
        <a:xfrm>
          <a:off x="2057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799" name="正方形/長方形 798"/>
        <xdr:cNvSpPr/>
      </xdr:nvSpPr>
      <xdr:spPr>
        <a:xfrm>
          <a:off x="18288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96</xdr:row>
      <xdr:rowOff>114300</xdr:rowOff>
    </xdr:from>
    <xdr:ext cx="341630" cy="225425"/>
    <xdr:sp macro="" textlink="">
      <xdr:nvSpPr>
        <xdr:cNvPr id="800" name="テキスト ボックス 799"/>
        <xdr:cNvSpPr txBox="1"/>
      </xdr:nvSpPr>
      <xdr:spPr>
        <a:xfrm>
          <a:off x="18249900" y="16573500"/>
          <a:ext cx="3416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111</xdr:row>
      <xdr:rowOff>19050</xdr:rowOff>
    </xdr:from>
    <xdr:to xmlns:xdr="http://schemas.openxmlformats.org/drawingml/2006/spreadsheetDrawing">
      <xdr:col>120</xdr:col>
      <xdr:colOff>114300</xdr:colOff>
      <xdr:row>111</xdr:row>
      <xdr:rowOff>19050</xdr:rowOff>
    </xdr:to>
    <xdr:cxnSp macro="">
      <xdr:nvCxnSpPr>
        <xdr:cNvPr id="801" name="直線コネクタ 800"/>
        <xdr:cNvCxnSpPr/>
      </xdr:nvCxnSpPr>
      <xdr:spPr>
        <a:xfrm>
          <a:off x="18288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109</xdr:row>
      <xdr:rowOff>35560</xdr:rowOff>
    </xdr:from>
    <xdr:to xmlns:xdr="http://schemas.openxmlformats.org/drawingml/2006/spreadsheetDrawing">
      <xdr:col>120</xdr:col>
      <xdr:colOff>114300</xdr:colOff>
      <xdr:row>109</xdr:row>
      <xdr:rowOff>35560</xdr:rowOff>
    </xdr:to>
    <xdr:cxnSp macro="">
      <xdr:nvCxnSpPr>
        <xdr:cNvPr id="802" name="直線コネクタ 801"/>
        <xdr:cNvCxnSpPr/>
      </xdr:nvCxnSpPr>
      <xdr:spPr>
        <a:xfrm>
          <a:off x="18288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108</xdr:row>
      <xdr:rowOff>64770</xdr:rowOff>
    </xdr:from>
    <xdr:ext cx="459105" cy="250825"/>
    <xdr:sp macro="" textlink="">
      <xdr:nvSpPr>
        <xdr:cNvPr id="803" name="テキスト ボックス 802"/>
        <xdr:cNvSpPr txBox="1"/>
      </xdr:nvSpPr>
      <xdr:spPr>
        <a:xfrm>
          <a:off x="17820640" y="18581370"/>
          <a:ext cx="4591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107</xdr:row>
      <xdr:rowOff>52070</xdr:rowOff>
    </xdr:from>
    <xdr:to xmlns:xdr="http://schemas.openxmlformats.org/drawingml/2006/spreadsheetDrawing">
      <xdr:col>120</xdr:col>
      <xdr:colOff>114300</xdr:colOff>
      <xdr:row>107</xdr:row>
      <xdr:rowOff>52070</xdr:rowOff>
    </xdr:to>
    <xdr:cxnSp macro="">
      <xdr:nvCxnSpPr>
        <xdr:cNvPr id="804" name="直線コネクタ 803"/>
        <xdr:cNvCxnSpPr/>
      </xdr:nvCxnSpPr>
      <xdr:spPr>
        <a:xfrm>
          <a:off x="18288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106</xdr:row>
      <xdr:rowOff>80645</xdr:rowOff>
    </xdr:from>
    <xdr:ext cx="459105" cy="259080"/>
    <xdr:sp macro="" textlink="">
      <xdr:nvSpPr>
        <xdr:cNvPr id="805" name="テキスト ボックス 804"/>
        <xdr:cNvSpPr txBox="1"/>
      </xdr:nvSpPr>
      <xdr:spPr>
        <a:xfrm>
          <a:off x="17820640" y="18254345"/>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105</xdr:row>
      <xdr:rowOff>67945</xdr:rowOff>
    </xdr:from>
    <xdr:to xmlns:xdr="http://schemas.openxmlformats.org/drawingml/2006/spreadsheetDrawing">
      <xdr:col>120</xdr:col>
      <xdr:colOff>114300</xdr:colOff>
      <xdr:row>105</xdr:row>
      <xdr:rowOff>67945</xdr:rowOff>
    </xdr:to>
    <xdr:cxnSp macro="">
      <xdr:nvCxnSpPr>
        <xdr:cNvPr id="806" name="直線コネクタ 805"/>
        <xdr:cNvCxnSpPr/>
      </xdr:nvCxnSpPr>
      <xdr:spPr>
        <a:xfrm>
          <a:off x="18288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104</xdr:row>
      <xdr:rowOff>97790</xdr:rowOff>
    </xdr:from>
    <xdr:ext cx="459105" cy="251460"/>
    <xdr:sp macro="" textlink="">
      <xdr:nvSpPr>
        <xdr:cNvPr id="807" name="テキスト ボックス 806"/>
        <xdr:cNvSpPr txBox="1"/>
      </xdr:nvSpPr>
      <xdr:spPr>
        <a:xfrm>
          <a:off x="17820640" y="17928590"/>
          <a:ext cx="4591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103</xdr:row>
      <xdr:rowOff>84455</xdr:rowOff>
    </xdr:from>
    <xdr:to xmlns:xdr="http://schemas.openxmlformats.org/drawingml/2006/spreadsheetDrawing">
      <xdr:col>120</xdr:col>
      <xdr:colOff>114300</xdr:colOff>
      <xdr:row>103</xdr:row>
      <xdr:rowOff>84455</xdr:rowOff>
    </xdr:to>
    <xdr:cxnSp macro="">
      <xdr:nvCxnSpPr>
        <xdr:cNvPr id="808" name="直線コネクタ 807"/>
        <xdr:cNvCxnSpPr/>
      </xdr:nvCxnSpPr>
      <xdr:spPr>
        <a:xfrm>
          <a:off x="18288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102</xdr:row>
      <xdr:rowOff>113665</xdr:rowOff>
    </xdr:from>
    <xdr:ext cx="459105" cy="258445"/>
    <xdr:sp macro="" textlink="">
      <xdr:nvSpPr>
        <xdr:cNvPr id="809" name="テキスト ボックス 808"/>
        <xdr:cNvSpPr txBox="1"/>
      </xdr:nvSpPr>
      <xdr:spPr>
        <a:xfrm>
          <a:off x="17820640" y="17601565"/>
          <a:ext cx="4591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100965</xdr:rowOff>
    </xdr:from>
    <xdr:to xmlns:xdr="http://schemas.openxmlformats.org/drawingml/2006/spreadsheetDrawing">
      <xdr:col>120</xdr:col>
      <xdr:colOff>114300</xdr:colOff>
      <xdr:row>101</xdr:row>
      <xdr:rowOff>100965</xdr:rowOff>
    </xdr:to>
    <xdr:cxnSp macro="">
      <xdr:nvCxnSpPr>
        <xdr:cNvPr id="810" name="直線コネクタ 809"/>
        <xdr:cNvCxnSpPr/>
      </xdr:nvCxnSpPr>
      <xdr:spPr>
        <a:xfrm>
          <a:off x="18288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100</xdr:row>
      <xdr:rowOff>130175</xdr:rowOff>
    </xdr:from>
    <xdr:ext cx="459105" cy="259080"/>
    <xdr:sp macro="" textlink="">
      <xdr:nvSpPr>
        <xdr:cNvPr id="811" name="テキスト ボックス 810"/>
        <xdr:cNvSpPr txBox="1"/>
      </xdr:nvSpPr>
      <xdr:spPr>
        <a:xfrm>
          <a:off x="17820640" y="17275175"/>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99</xdr:row>
      <xdr:rowOff>116840</xdr:rowOff>
    </xdr:from>
    <xdr:to xmlns:xdr="http://schemas.openxmlformats.org/drawingml/2006/spreadsheetDrawing">
      <xdr:col>120</xdr:col>
      <xdr:colOff>114300</xdr:colOff>
      <xdr:row>99</xdr:row>
      <xdr:rowOff>116840</xdr:rowOff>
    </xdr:to>
    <xdr:cxnSp macro="">
      <xdr:nvCxnSpPr>
        <xdr:cNvPr id="812" name="直線コネクタ 811"/>
        <xdr:cNvCxnSpPr/>
      </xdr:nvCxnSpPr>
      <xdr:spPr>
        <a:xfrm>
          <a:off x="18288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98</xdr:row>
      <xdr:rowOff>146050</xdr:rowOff>
    </xdr:from>
    <xdr:ext cx="459105" cy="250825"/>
    <xdr:sp macro="" textlink="">
      <xdr:nvSpPr>
        <xdr:cNvPr id="813" name="テキスト ボックス 812"/>
        <xdr:cNvSpPr txBox="1"/>
      </xdr:nvSpPr>
      <xdr:spPr>
        <a:xfrm>
          <a:off x="17820640" y="16948150"/>
          <a:ext cx="4591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114300</xdr:colOff>
      <xdr:row>97</xdr:row>
      <xdr:rowOff>133350</xdr:rowOff>
    </xdr:to>
    <xdr:cxnSp macro="">
      <xdr:nvCxnSpPr>
        <xdr:cNvPr id="814" name="直線コネクタ 813"/>
        <xdr:cNvCxnSpPr/>
      </xdr:nvCxnSpPr>
      <xdr:spPr>
        <a:xfrm>
          <a:off x="18288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96</xdr:row>
      <xdr:rowOff>162560</xdr:rowOff>
    </xdr:from>
    <xdr:ext cx="459105" cy="259080"/>
    <xdr:sp macro="" textlink="">
      <xdr:nvSpPr>
        <xdr:cNvPr id="815" name="テキスト ボックス 814"/>
        <xdr:cNvSpPr txBox="1"/>
      </xdr:nvSpPr>
      <xdr:spPr>
        <a:xfrm>
          <a:off x="17820640" y="166217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816" name="【公民館】&#10;一人当たり面積グラフ枠"/>
        <xdr:cNvSpPr/>
      </xdr:nvSpPr>
      <xdr:spPr>
        <a:xfrm>
          <a:off x="18288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100</xdr:row>
      <xdr:rowOff>138430</xdr:rowOff>
    </xdr:from>
    <xdr:to xmlns:xdr="http://schemas.openxmlformats.org/drawingml/2006/spreadsheetDrawing">
      <xdr:col>116</xdr:col>
      <xdr:colOff>62865</xdr:colOff>
      <xdr:row>108</xdr:row>
      <xdr:rowOff>125095</xdr:rowOff>
    </xdr:to>
    <xdr:cxnSp macro="">
      <xdr:nvCxnSpPr>
        <xdr:cNvPr id="817" name="直線コネクタ 816"/>
        <xdr:cNvCxnSpPr/>
      </xdr:nvCxnSpPr>
      <xdr:spPr>
        <a:xfrm flipV="1">
          <a:off x="22160865" y="17283430"/>
          <a:ext cx="0" cy="13582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108</xdr:row>
      <xdr:rowOff>128905</xdr:rowOff>
    </xdr:from>
    <xdr:ext cx="469900" cy="259080"/>
    <xdr:sp macro="" textlink="">
      <xdr:nvSpPr>
        <xdr:cNvPr id="818" name="【公民館】&#10;一人当たり面積最小値テキスト"/>
        <xdr:cNvSpPr txBox="1"/>
      </xdr:nvSpPr>
      <xdr:spPr>
        <a:xfrm>
          <a:off x="22199600" y="1864550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0.075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108</xdr:row>
      <xdr:rowOff>125095</xdr:rowOff>
    </xdr:from>
    <xdr:to xmlns:xdr="http://schemas.openxmlformats.org/drawingml/2006/spreadsheetDrawing">
      <xdr:col>116</xdr:col>
      <xdr:colOff>152400</xdr:colOff>
      <xdr:row>108</xdr:row>
      <xdr:rowOff>125095</xdr:rowOff>
    </xdr:to>
    <xdr:cxnSp macro="">
      <xdr:nvCxnSpPr>
        <xdr:cNvPr id="819" name="直線コネクタ 818"/>
        <xdr:cNvCxnSpPr/>
      </xdr:nvCxnSpPr>
      <xdr:spPr>
        <a:xfrm>
          <a:off x="22072600" y="186416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99</xdr:row>
      <xdr:rowOff>85090</xdr:rowOff>
    </xdr:from>
    <xdr:ext cx="469900" cy="259080"/>
    <xdr:sp macro="" textlink="">
      <xdr:nvSpPr>
        <xdr:cNvPr id="820" name="【公民館】&#10;一人当たり面積最大値テキスト"/>
        <xdr:cNvSpPr txBox="1"/>
      </xdr:nvSpPr>
      <xdr:spPr>
        <a:xfrm>
          <a:off x="22199600" y="170586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100</xdr:row>
      <xdr:rowOff>138430</xdr:rowOff>
    </xdr:from>
    <xdr:to xmlns:xdr="http://schemas.openxmlformats.org/drawingml/2006/spreadsheetDrawing">
      <xdr:col>116</xdr:col>
      <xdr:colOff>152400</xdr:colOff>
      <xdr:row>100</xdr:row>
      <xdr:rowOff>138430</xdr:rowOff>
    </xdr:to>
    <xdr:cxnSp macro="">
      <xdr:nvCxnSpPr>
        <xdr:cNvPr id="821" name="直線コネクタ 820"/>
        <xdr:cNvCxnSpPr/>
      </xdr:nvCxnSpPr>
      <xdr:spPr>
        <a:xfrm>
          <a:off x="22072600" y="172834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106</xdr:row>
      <xdr:rowOff>137795</xdr:rowOff>
    </xdr:from>
    <xdr:ext cx="469900" cy="259080"/>
    <xdr:sp macro="" textlink="">
      <xdr:nvSpPr>
        <xdr:cNvPr id="822" name="【公民館】&#10;一人当たり面積平均値テキスト"/>
        <xdr:cNvSpPr txBox="1"/>
      </xdr:nvSpPr>
      <xdr:spPr>
        <a:xfrm>
          <a:off x="22199600" y="1831149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0.312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106</xdr:row>
      <xdr:rowOff>159385</xdr:rowOff>
    </xdr:from>
    <xdr:to xmlns:xdr="http://schemas.openxmlformats.org/drawingml/2006/spreadsheetDrawing">
      <xdr:col>116</xdr:col>
      <xdr:colOff>114300</xdr:colOff>
      <xdr:row>107</xdr:row>
      <xdr:rowOff>89535</xdr:rowOff>
    </xdr:to>
    <xdr:sp macro="" textlink="">
      <xdr:nvSpPr>
        <xdr:cNvPr id="823" name="フローチャート: 判断 822"/>
        <xdr:cNvSpPr/>
      </xdr:nvSpPr>
      <xdr:spPr>
        <a:xfrm>
          <a:off x="22110700" y="18333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106</xdr:row>
      <xdr:rowOff>166370</xdr:rowOff>
    </xdr:from>
    <xdr:to xmlns:xdr="http://schemas.openxmlformats.org/drawingml/2006/spreadsheetDrawing">
      <xdr:col>112</xdr:col>
      <xdr:colOff>38100</xdr:colOff>
      <xdr:row>107</xdr:row>
      <xdr:rowOff>95885</xdr:rowOff>
    </xdr:to>
    <xdr:sp macro="" textlink="">
      <xdr:nvSpPr>
        <xdr:cNvPr id="824" name="フローチャート: 判断 823"/>
        <xdr:cNvSpPr/>
      </xdr:nvSpPr>
      <xdr:spPr>
        <a:xfrm>
          <a:off x="21272500" y="183400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106</xdr:row>
      <xdr:rowOff>138430</xdr:rowOff>
    </xdr:from>
    <xdr:to xmlns:xdr="http://schemas.openxmlformats.org/drawingml/2006/spreadsheetDrawing">
      <xdr:col>107</xdr:col>
      <xdr:colOff>101600</xdr:colOff>
      <xdr:row>107</xdr:row>
      <xdr:rowOff>68580</xdr:rowOff>
    </xdr:to>
    <xdr:sp macro="" textlink="">
      <xdr:nvSpPr>
        <xdr:cNvPr id="825" name="フローチャート: 判断 824"/>
        <xdr:cNvSpPr/>
      </xdr:nvSpPr>
      <xdr:spPr>
        <a:xfrm>
          <a:off x="20383500" y="1831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106</xdr:row>
      <xdr:rowOff>162560</xdr:rowOff>
    </xdr:from>
    <xdr:to xmlns:xdr="http://schemas.openxmlformats.org/drawingml/2006/spreadsheetDrawing">
      <xdr:col>102</xdr:col>
      <xdr:colOff>165100</xdr:colOff>
      <xdr:row>107</xdr:row>
      <xdr:rowOff>92710</xdr:rowOff>
    </xdr:to>
    <xdr:sp macro="" textlink="">
      <xdr:nvSpPr>
        <xdr:cNvPr id="826" name="フローチャート: 判断 825"/>
        <xdr:cNvSpPr/>
      </xdr:nvSpPr>
      <xdr:spPr>
        <a:xfrm>
          <a:off x="19494500" y="1833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107</xdr:row>
      <xdr:rowOff>15875</xdr:rowOff>
    </xdr:from>
    <xdr:to xmlns:xdr="http://schemas.openxmlformats.org/drawingml/2006/spreadsheetDrawing">
      <xdr:col>98</xdr:col>
      <xdr:colOff>38100</xdr:colOff>
      <xdr:row>107</xdr:row>
      <xdr:rowOff>117475</xdr:rowOff>
    </xdr:to>
    <xdr:sp macro="" textlink="">
      <xdr:nvSpPr>
        <xdr:cNvPr id="827" name="フローチャート: 判断 826"/>
        <xdr:cNvSpPr/>
      </xdr:nvSpPr>
      <xdr:spPr>
        <a:xfrm>
          <a:off x="18605500" y="18361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111</xdr:row>
      <xdr:rowOff>16510</xdr:rowOff>
    </xdr:from>
    <xdr:ext cx="762000" cy="259080"/>
    <xdr:sp macro="" textlink="">
      <xdr:nvSpPr>
        <xdr:cNvPr id="828" name="テキスト ボックス 827"/>
        <xdr:cNvSpPr txBox="1"/>
      </xdr:nvSpPr>
      <xdr:spPr>
        <a:xfrm>
          <a:off x="21971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111</xdr:row>
      <xdr:rowOff>16510</xdr:rowOff>
    </xdr:from>
    <xdr:ext cx="762000" cy="259080"/>
    <xdr:sp macro="" textlink="">
      <xdr:nvSpPr>
        <xdr:cNvPr id="829" name="テキスト ボックス 828"/>
        <xdr:cNvSpPr txBox="1"/>
      </xdr:nvSpPr>
      <xdr:spPr>
        <a:xfrm>
          <a:off x="2113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111</xdr:row>
      <xdr:rowOff>16510</xdr:rowOff>
    </xdr:from>
    <xdr:ext cx="762000" cy="259080"/>
    <xdr:sp macro="" textlink="">
      <xdr:nvSpPr>
        <xdr:cNvPr id="830" name="テキスト ボックス 829"/>
        <xdr:cNvSpPr txBox="1"/>
      </xdr:nvSpPr>
      <xdr:spPr>
        <a:xfrm>
          <a:off x="2024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111</xdr:row>
      <xdr:rowOff>16510</xdr:rowOff>
    </xdr:from>
    <xdr:ext cx="762000" cy="259080"/>
    <xdr:sp macro="" textlink="">
      <xdr:nvSpPr>
        <xdr:cNvPr id="831" name="テキスト ボックス 830"/>
        <xdr:cNvSpPr txBox="1"/>
      </xdr:nvSpPr>
      <xdr:spPr>
        <a:xfrm>
          <a:off x="19354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111</xdr:row>
      <xdr:rowOff>16510</xdr:rowOff>
    </xdr:from>
    <xdr:ext cx="762000" cy="259080"/>
    <xdr:sp macro="" textlink="">
      <xdr:nvSpPr>
        <xdr:cNvPr id="832" name="テキスト ボックス 831"/>
        <xdr:cNvSpPr txBox="1"/>
      </xdr:nvSpPr>
      <xdr:spPr>
        <a:xfrm>
          <a:off x="18465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105</xdr:row>
      <xdr:rowOff>80645</xdr:rowOff>
    </xdr:from>
    <xdr:to xmlns:xdr="http://schemas.openxmlformats.org/drawingml/2006/spreadsheetDrawing">
      <xdr:col>116</xdr:col>
      <xdr:colOff>114300</xdr:colOff>
      <xdr:row>106</xdr:row>
      <xdr:rowOff>10795</xdr:rowOff>
    </xdr:to>
    <xdr:sp macro="" textlink="">
      <xdr:nvSpPr>
        <xdr:cNvPr id="833" name="楕円 832"/>
        <xdr:cNvSpPr/>
      </xdr:nvSpPr>
      <xdr:spPr>
        <a:xfrm>
          <a:off x="22110700" y="1808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104</xdr:row>
      <xdr:rowOff>103505</xdr:rowOff>
    </xdr:from>
    <xdr:ext cx="469900" cy="259080"/>
    <xdr:sp macro="" textlink="">
      <xdr:nvSpPr>
        <xdr:cNvPr id="834" name="【公民館】&#10;一人当たり面積該当値テキスト"/>
        <xdr:cNvSpPr txBox="1"/>
      </xdr:nvSpPr>
      <xdr:spPr>
        <a:xfrm>
          <a:off x="22199600" y="1793430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0.542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105</xdr:row>
      <xdr:rowOff>88265</xdr:rowOff>
    </xdr:from>
    <xdr:to xmlns:xdr="http://schemas.openxmlformats.org/drawingml/2006/spreadsheetDrawing">
      <xdr:col>112</xdr:col>
      <xdr:colOff>38100</xdr:colOff>
      <xdr:row>106</xdr:row>
      <xdr:rowOff>18415</xdr:rowOff>
    </xdr:to>
    <xdr:sp macro="" textlink="">
      <xdr:nvSpPr>
        <xdr:cNvPr id="835" name="楕円 834"/>
        <xdr:cNvSpPr/>
      </xdr:nvSpPr>
      <xdr:spPr>
        <a:xfrm>
          <a:off x="21272500" y="1809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105</xdr:row>
      <xdr:rowOff>132080</xdr:rowOff>
    </xdr:from>
    <xdr:to xmlns:xdr="http://schemas.openxmlformats.org/drawingml/2006/spreadsheetDrawing">
      <xdr:col>116</xdr:col>
      <xdr:colOff>63500</xdr:colOff>
      <xdr:row>105</xdr:row>
      <xdr:rowOff>139065</xdr:rowOff>
    </xdr:to>
    <xdr:cxnSp macro="">
      <xdr:nvCxnSpPr>
        <xdr:cNvPr id="836" name="直線コネクタ 835"/>
        <xdr:cNvCxnSpPr/>
      </xdr:nvCxnSpPr>
      <xdr:spPr>
        <a:xfrm flipV="1">
          <a:off x="21323300" y="18134330"/>
          <a:ext cx="8382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105</xdr:row>
      <xdr:rowOff>95885</xdr:rowOff>
    </xdr:from>
    <xdr:to xmlns:xdr="http://schemas.openxmlformats.org/drawingml/2006/spreadsheetDrawing">
      <xdr:col>107</xdr:col>
      <xdr:colOff>101600</xdr:colOff>
      <xdr:row>106</xdr:row>
      <xdr:rowOff>26035</xdr:rowOff>
    </xdr:to>
    <xdr:sp macro="" textlink="">
      <xdr:nvSpPr>
        <xdr:cNvPr id="837" name="楕円 836"/>
        <xdr:cNvSpPr/>
      </xdr:nvSpPr>
      <xdr:spPr>
        <a:xfrm>
          <a:off x="20383500" y="1809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105</xdr:row>
      <xdr:rowOff>139065</xdr:rowOff>
    </xdr:from>
    <xdr:to xmlns:xdr="http://schemas.openxmlformats.org/drawingml/2006/spreadsheetDrawing">
      <xdr:col>111</xdr:col>
      <xdr:colOff>177800</xdr:colOff>
      <xdr:row>105</xdr:row>
      <xdr:rowOff>146685</xdr:rowOff>
    </xdr:to>
    <xdr:cxnSp macro="">
      <xdr:nvCxnSpPr>
        <xdr:cNvPr id="838" name="直線コネクタ 837"/>
        <xdr:cNvCxnSpPr/>
      </xdr:nvCxnSpPr>
      <xdr:spPr>
        <a:xfrm flipV="1">
          <a:off x="20434300" y="18141315"/>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105</xdr:row>
      <xdr:rowOff>103505</xdr:rowOff>
    </xdr:from>
    <xdr:to xmlns:xdr="http://schemas.openxmlformats.org/drawingml/2006/spreadsheetDrawing">
      <xdr:col>102</xdr:col>
      <xdr:colOff>165100</xdr:colOff>
      <xdr:row>106</xdr:row>
      <xdr:rowOff>33655</xdr:rowOff>
    </xdr:to>
    <xdr:sp macro="" textlink="">
      <xdr:nvSpPr>
        <xdr:cNvPr id="839" name="楕円 838"/>
        <xdr:cNvSpPr/>
      </xdr:nvSpPr>
      <xdr:spPr>
        <a:xfrm>
          <a:off x="19494500" y="1810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105</xdr:row>
      <xdr:rowOff>146685</xdr:rowOff>
    </xdr:from>
    <xdr:to xmlns:xdr="http://schemas.openxmlformats.org/drawingml/2006/spreadsheetDrawing">
      <xdr:col>107</xdr:col>
      <xdr:colOff>50800</xdr:colOff>
      <xdr:row>105</xdr:row>
      <xdr:rowOff>154940</xdr:rowOff>
    </xdr:to>
    <xdr:cxnSp macro="">
      <xdr:nvCxnSpPr>
        <xdr:cNvPr id="840" name="直線コネクタ 839"/>
        <xdr:cNvCxnSpPr/>
      </xdr:nvCxnSpPr>
      <xdr:spPr>
        <a:xfrm flipV="1">
          <a:off x="19545300" y="18148935"/>
          <a:ext cx="8890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105</xdr:row>
      <xdr:rowOff>129540</xdr:rowOff>
    </xdr:from>
    <xdr:to xmlns:xdr="http://schemas.openxmlformats.org/drawingml/2006/spreadsheetDrawing">
      <xdr:col>98</xdr:col>
      <xdr:colOff>38100</xdr:colOff>
      <xdr:row>106</xdr:row>
      <xdr:rowOff>59690</xdr:rowOff>
    </xdr:to>
    <xdr:sp macro="" textlink="">
      <xdr:nvSpPr>
        <xdr:cNvPr id="841" name="楕円 840"/>
        <xdr:cNvSpPr/>
      </xdr:nvSpPr>
      <xdr:spPr>
        <a:xfrm>
          <a:off x="18605500" y="18131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105</xdr:row>
      <xdr:rowOff>154940</xdr:rowOff>
    </xdr:from>
    <xdr:to xmlns:xdr="http://schemas.openxmlformats.org/drawingml/2006/spreadsheetDrawing">
      <xdr:col>102</xdr:col>
      <xdr:colOff>114300</xdr:colOff>
      <xdr:row>106</xdr:row>
      <xdr:rowOff>8890</xdr:rowOff>
    </xdr:to>
    <xdr:cxnSp macro="">
      <xdr:nvCxnSpPr>
        <xdr:cNvPr id="842" name="直線コネクタ 841"/>
        <xdr:cNvCxnSpPr/>
      </xdr:nvCxnSpPr>
      <xdr:spPr>
        <a:xfrm flipV="1">
          <a:off x="18656300" y="18157190"/>
          <a:ext cx="8890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107</xdr:row>
      <xdr:rowOff>86995</xdr:rowOff>
    </xdr:from>
    <xdr:ext cx="469900" cy="250825"/>
    <xdr:sp macro="" textlink="">
      <xdr:nvSpPr>
        <xdr:cNvPr id="843" name="n_1aveValue【公民館】&#10;一人当たり面積"/>
        <xdr:cNvSpPr txBox="1"/>
      </xdr:nvSpPr>
      <xdr:spPr>
        <a:xfrm>
          <a:off x="21075650" y="1843214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0.306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107</xdr:row>
      <xdr:rowOff>59690</xdr:rowOff>
    </xdr:from>
    <xdr:ext cx="461645" cy="259080"/>
    <xdr:sp macro="" textlink="">
      <xdr:nvSpPr>
        <xdr:cNvPr id="844" name="n_2aveValue【公民館】&#10;一人当たり面積"/>
        <xdr:cNvSpPr txBox="1"/>
      </xdr:nvSpPr>
      <xdr:spPr>
        <a:xfrm>
          <a:off x="20199350" y="1840484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0.331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107</xdr:row>
      <xdr:rowOff>83820</xdr:rowOff>
    </xdr:from>
    <xdr:ext cx="461645" cy="259080"/>
    <xdr:sp macro="" textlink="">
      <xdr:nvSpPr>
        <xdr:cNvPr id="845" name="n_3aveValue【公民館】&#10;一人当たり面積"/>
        <xdr:cNvSpPr txBox="1"/>
      </xdr:nvSpPr>
      <xdr:spPr>
        <a:xfrm>
          <a:off x="19310350" y="1842897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0.309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107</xdr:row>
      <xdr:rowOff>109220</xdr:rowOff>
    </xdr:from>
    <xdr:ext cx="461645" cy="251460"/>
    <xdr:sp macro="" textlink="">
      <xdr:nvSpPr>
        <xdr:cNvPr id="846" name="n_4aveValue【公民館】&#10;一人当たり面積"/>
        <xdr:cNvSpPr txBox="1"/>
      </xdr:nvSpPr>
      <xdr:spPr>
        <a:xfrm>
          <a:off x="18421350" y="18454370"/>
          <a:ext cx="46164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0.286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104</xdr:row>
      <xdr:rowOff>34925</xdr:rowOff>
    </xdr:from>
    <xdr:ext cx="469900" cy="259080"/>
    <xdr:sp macro="" textlink="">
      <xdr:nvSpPr>
        <xdr:cNvPr id="847" name="n_1mainValue【公民館】&#10;一人当たり面積"/>
        <xdr:cNvSpPr txBox="1"/>
      </xdr:nvSpPr>
      <xdr:spPr>
        <a:xfrm>
          <a:off x="21075650" y="1786572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0.535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104</xdr:row>
      <xdr:rowOff>42545</xdr:rowOff>
    </xdr:from>
    <xdr:ext cx="461645" cy="250825"/>
    <xdr:sp macro="" textlink="">
      <xdr:nvSpPr>
        <xdr:cNvPr id="848" name="n_2mainValue【公民館】&#10;一人当たり面積"/>
        <xdr:cNvSpPr txBox="1"/>
      </xdr:nvSpPr>
      <xdr:spPr>
        <a:xfrm>
          <a:off x="20199350" y="17873345"/>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0.528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104</xdr:row>
      <xdr:rowOff>50165</xdr:rowOff>
    </xdr:from>
    <xdr:ext cx="461645" cy="259080"/>
    <xdr:sp macro="" textlink="">
      <xdr:nvSpPr>
        <xdr:cNvPr id="849" name="n_3mainValue【公民館】&#10;一人当たり面積"/>
        <xdr:cNvSpPr txBox="1"/>
      </xdr:nvSpPr>
      <xdr:spPr>
        <a:xfrm>
          <a:off x="19310350" y="17880965"/>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0.521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104</xdr:row>
      <xdr:rowOff>76200</xdr:rowOff>
    </xdr:from>
    <xdr:ext cx="461645" cy="250825"/>
    <xdr:sp macro="" textlink="">
      <xdr:nvSpPr>
        <xdr:cNvPr id="850" name="n_4mainValue【公民館】&#10;一人当たり面積"/>
        <xdr:cNvSpPr txBox="1"/>
      </xdr:nvSpPr>
      <xdr:spPr>
        <a:xfrm>
          <a:off x="18421350" y="17907000"/>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0.497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113</xdr:row>
      <xdr:rowOff>57150</xdr:rowOff>
    </xdr:from>
    <xdr:to xmlns:xdr="http://schemas.openxmlformats.org/drawingml/2006/spreadsheetDrawing">
      <xdr:col>120</xdr:col>
      <xdr:colOff>152400</xdr:colOff>
      <xdr:row>124</xdr:row>
      <xdr:rowOff>76200</xdr:rowOff>
    </xdr:to>
    <xdr:sp macro="" textlink="">
      <xdr:nvSpPr>
        <xdr:cNvPr id="851" name="正方形/長方形 85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113</xdr:row>
      <xdr:rowOff>120650</xdr:rowOff>
    </xdr:from>
    <xdr:to xmlns:xdr="http://schemas.openxmlformats.org/drawingml/2006/spreadsheetDrawing">
      <xdr:col>24</xdr:col>
      <xdr:colOff>38100</xdr:colOff>
      <xdr:row>115</xdr:row>
      <xdr:rowOff>31750</xdr:rowOff>
    </xdr:to>
    <xdr:sp macro="" textlink="">
      <xdr:nvSpPr>
        <xdr:cNvPr id="852" name="正方形/長方形 851"/>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mlns:xdr="http://schemas.openxmlformats.org/drawingml/2006/spreadsheetDrawing">
      <xdr:col>4</xdr:col>
      <xdr:colOff>76200</xdr:colOff>
      <xdr:row>115</xdr:row>
      <xdr:rowOff>31750</xdr:rowOff>
    </xdr:from>
    <xdr:to xmlns:xdr="http://schemas.openxmlformats.org/drawingml/2006/spreadsheetDrawing">
      <xdr:col>120</xdr:col>
      <xdr:colOff>63500</xdr:colOff>
      <xdr:row>123</xdr:row>
      <xdr:rowOff>146050</xdr:rowOff>
    </xdr:to>
    <xdr:sp macro="" textlink="" fLocksText="0">
      <xdr:nvSpPr>
        <xdr:cNvPr id="853" name="テキスト ボックス 852"/>
        <xdr:cNvSpPr txBox="1"/>
      </xdr:nvSpPr>
      <xdr:spPr>
        <a:xfrm>
          <a:off x="838200" y="19748500"/>
          <a:ext cx="220853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有形固定資産減価償却率が類似団体の平均を下回っているのは学校施設のみであり、それ以外の類型は類似団体の平均より高い状況である。</a:t>
          </a:r>
          <a:endParaRPr kumimoji="1" lang="ja-JP" altLang="en-US" sz="1300">
            <a:latin typeface="ＭＳ Ｐゴシック"/>
            <a:ea typeface="ＭＳ Ｐゴシック"/>
          </a:endParaRPr>
        </a:p>
        <a:p>
          <a:r>
            <a:rPr kumimoji="1" lang="ja-JP" altLang="en-US" sz="1300">
              <a:latin typeface="ＭＳ Ｐゴシック"/>
              <a:ea typeface="ＭＳ Ｐゴシック"/>
            </a:rPr>
            <a:t>　道路は、類似団体で2番目に面積が広いこともあり、人口に対しての資産が多いため、持続可能な財政運営の観点から資産額が増加する新規投資は極力控え、更新投資へシフトしているところである。</a:t>
          </a:r>
          <a:r>
            <a:rPr kumimoji="1" lang="ja-JP" altLang="en-US" sz="1300">
              <a:latin typeface="ＭＳ Ｐゴシック"/>
              <a:ea typeface="ＭＳ Ｐゴシック"/>
            </a:rPr>
            <a:t>橋りょうは、長寿命化計画に基づき、国の支援を受けながら点検や改修を行う。公営住宅は、ほとんどが耐用年数を経過しており、長寿命化計画に基づく改修に取り組んでいる。保育所・認定こども園は、適正配置基本方針に基づき、統廃合等の取り組みを進めている。学校施設は、児童・生徒の減少と校舎耐震性の問題などにより、統廃合を実施したことで新しい建物の割合が高いため、比率も類似団体の平均より低い。公民館は、まち</a:t>
          </a:r>
          <a:r>
            <a:rPr kumimoji="1" lang="ja-JP" altLang="en-US" sz="1300">
              <a:latin typeface="ＭＳ Ｐゴシック"/>
              <a:ea typeface="ＭＳ Ｐゴシック"/>
            </a:rPr>
            <a:t>づくりセンターの新築が進んでいるため、今後比率も改善する見込みである。</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(13)-2</a:t>
          </a:r>
          <a:r>
            <a:rPr kumimoji="1" lang="ja-JP" altLang="en-US" sz="3200" b="1">
              <a:solidFill>
                <a:sysClr val="windowText" lastClr="000000"/>
              </a:solidFill>
              <a:latin typeface="ＭＳ Ｐゴシック"/>
              <a:ea typeface="ＭＳ Ｐゴシック"/>
            </a:rPr>
            <a:t>市町村施設類型別ストック情報分析表②</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令和元年度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18,526
17,976
646.20
15,566,968
15,406,453
75,694
9,423,999
15,596,018</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(R2.1.1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(R2.1.1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14.6
74.0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H27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H28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12700</xdr:rowOff>
    </xdr:from>
    <xdr:to xmlns:xdr="http://schemas.openxmlformats.org/drawingml/2006/spreadsheetDrawing">
      <xdr:col>59</xdr:col>
      <xdr:colOff>127000</xdr:colOff>
      <xdr:row>6</xdr:row>
      <xdr:rowOff>12700</xdr:rowOff>
    </xdr:to>
    <xdr:cxnSp macro="">
      <xdr:nvCxnSpPr>
        <xdr:cNvPr id="22" name="直線コネクタ 21"/>
        <xdr:cNvCxnSpPr/>
      </xdr:nvCxnSpPr>
      <xdr:spPr>
        <a:xfrm flipH="1">
          <a:off x="11156950" y="10414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133350</xdr:rowOff>
    </xdr:from>
    <xdr:to xmlns:xdr="http://schemas.openxmlformats.org/drawingml/2006/spreadsheetDrawing">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57150</xdr:rowOff>
    </xdr:from>
    <xdr:to xmlns:xdr="http://schemas.openxmlformats.org/drawingml/2006/spreadsheetDrawing">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15875</xdr:colOff>
      <xdr:row>8</xdr:row>
      <xdr:rowOff>152400</xdr:rowOff>
    </xdr:from>
    <xdr:to xmlns:xdr="http://schemas.openxmlformats.org/drawingml/2006/spreadsheetDrawing">
      <xdr:col>59</xdr:col>
      <xdr:colOff>15875</xdr:colOff>
      <xdr:row>9</xdr:row>
      <xdr:rowOff>120650</xdr:rowOff>
    </xdr:to>
    <xdr:cxnSp macro="">
      <xdr:nvCxnSpPr>
        <xdr:cNvPr id="25" name="直線コネクタ 24"/>
        <xdr:cNvCxnSpPr/>
      </xdr:nvCxnSpPr>
      <xdr:spPr>
        <a:xfrm>
          <a:off x="11255375"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15875</xdr:colOff>
      <xdr:row>10</xdr:row>
      <xdr:rowOff>47625</xdr:rowOff>
    </xdr:from>
    <xdr:to xmlns:xdr="http://schemas.openxmlformats.org/drawingml/2006/spreadsheetDrawing">
      <xdr:col>59</xdr:col>
      <xdr:colOff>15875</xdr:colOff>
      <xdr:row>11</xdr:row>
      <xdr:rowOff>15875</xdr:rowOff>
    </xdr:to>
    <xdr:cxnSp macro="">
      <xdr:nvCxnSpPr>
        <xdr:cNvPr id="27" name="直線コネクタ 26"/>
        <xdr:cNvCxnSpPr/>
      </xdr:nvCxnSpPr>
      <xdr:spPr>
        <a:xfrm flipV="1">
          <a:off x="11255375"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50800</xdr:rowOff>
    </xdr:from>
    <xdr:ext cx="8896350" cy="259080"/>
    <xdr:sp macro="" textlink="">
      <xdr:nvSpPr>
        <xdr:cNvPr id="29" name="テキスト ボックス 28"/>
        <xdr:cNvSpPr txBox="1"/>
      </xdr:nvSpPr>
      <xdr:spPr>
        <a:xfrm>
          <a:off x="698500" y="27940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25400</xdr:rowOff>
    </xdr:from>
    <xdr:ext cx="6046470" cy="259080"/>
    <xdr:sp macro="" textlink="">
      <xdr:nvSpPr>
        <xdr:cNvPr id="30" name="テキスト ボックス 29"/>
        <xdr:cNvSpPr txBox="1"/>
      </xdr:nvSpPr>
      <xdr:spPr>
        <a:xfrm>
          <a:off x="698500" y="31115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0</xdr:rowOff>
    </xdr:from>
    <xdr:ext cx="8295640" cy="259080"/>
    <xdr:sp macro="" textlink="">
      <xdr:nvSpPr>
        <xdr:cNvPr id="31" name="テキスト ボックス 30"/>
        <xdr:cNvSpPr txBox="1"/>
      </xdr:nvSpPr>
      <xdr:spPr>
        <a:xfrm>
          <a:off x="698500" y="3429000"/>
          <a:ext cx="82956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類似団体内順位、全国平均、各都道府県平均は、令和元年度決算の状況である。また類似団体が存在しない場合、類似団体内順位を表示しない。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127000</xdr:colOff>
      <xdr:row>21</xdr:row>
      <xdr:rowOff>146050</xdr:rowOff>
    </xdr:from>
    <xdr:ext cx="4433570" cy="250825"/>
    <xdr:sp macro="" textlink="">
      <xdr:nvSpPr>
        <xdr:cNvPr id="32" name="テキスト ボックス 31"/>
        <xdr:cNvSpPr txBox="1"/>
      </xdr:nvSpPr>
      <xdr:spPr>
        <a:xfrm>
          <a:off x="698500" y="3746500"/>
          <a:ext cx="44335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mlns:xdr="http://schemas.openxmlformats.org/drawingml/2006/spreadsheetDrawing">
      <xdr:col>4</xdr:col>
      <xdr:colOff>0</xdr:colOff>
      <xdr:row>24</xdr:row>
      <xdr:rowOff>76200</xdr:rowOff>
    </xdr:from>
    <xdr:to xmlns:xdr="http://schemas.openxmlformats.org/drawingml/2006/spreadsheetDrawing">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28</xdr:row>
      <xdr:rowOff>50800</xdr:rowOff>
    </xdr:from>
    <xdr:to xmlns:xdr="http://schemas.openxmlformats.org/drawingml/2006/spreadsheetDrawing">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29</xdr:row>
      <xdr:rowOff>82550</xdr:rowOff>
    </xdr:from>
    <xdr:to xmlns:xdr="http://schemas.openxmlformats.org/drawingml/2006/spreadsheetDrawing">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28</xdr:row>
      <xdr:rowOff>50800</xdr:rowOff>
    </xdr:from>
    <xdr:to xmlns:xdr="http://schemas.openxmlformats.org/drawingml/2006/spreadsheetDrawing">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29</xdr:row>
      <xdr:rowOff>82550</xdr:rowOff>
    </xdr:from>
    <xdr:to xmlns:xdr="http://schemas.openxmlformats.org/drawingml/2006/spreadsheetDrawing">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28</xdr:row>
      <xdr:rowOff>50800</xdr:rowOff>
    </xdr:from>
    <xdr:to xmlns:xdr="http://schemas.openxmlformats.org/drawingml/2006/spreadsheetDrawing">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29</xdr:row>
      <xdr:rowOff>82550</xdr:rowOff>
    </xdr:from>
    <xdr:to xmlns:xdr="http://schemas.openxmlformats.org/drawingml/2006/spreadsheetDrawing">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30</xdr:row>
      <xdr:rowOff>0</xdr:rowOff>
    </xdr:from>
    <xdr:ext cx="290195" cy="225425"/>
    <xdr:sp macro="" textlink="">
      <xdr:nvSpPr>
        <xdr:cNvPr id="41" name="テキスト ボックス 40"/>
        <xdr:cNvSpPr txBox="1"/>
      </xdr:nvSpPr>
      <xdr:spPr>
        <a:xfrm>
          <a:off x="723900" y="5143500"/>
          <a:ext cx="2901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44</xdr:row>
      <xdr:rowOff>76200</xdr:rowOff>
    </xdr:from>
    <xdr:to xmlns:xdr="http://schemas.openxmlformats.org/drawingml/2006/spreadsheetDrawing">
      <xdr:col>28</xdr:col>
      <xdr:colOff>114300</xdr:colOff>
      <xdr:row>44</xdr:row>
      <xdr:rowOff>76200</xdr:rowOff>
    </xdr:to>
    <xdr:cxnSp macro="">
      <xdr:nvCxnSpPr>
        <xdr:cNvPr id="42" name="直線コネクタ 41"/>
        <xdr:cNvCxnSpPr/>
      </xdr:nvCxnSpPr>
      <xdr:spPr>
        <a:xfrm>
          <a:off x="762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43</xdr:row>
      <xdr:rowOff>105410</xdr:rowOff>
    </xdr:from>
    <xdr:ext cx="459105" cy="259080"/>
    <xdr:sp macro="" textlink="">
      <xdr:nvSpPr>
        <xdr:cNvPr id="43" name="テキスト ボックス 42"/>
        <xdr:cNvSpPr txBox="1"/>
      </xdr:nvSpPr>
      <xdr:spPr>
        <a:xfrm>
          <a:off x="294640" y="74777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42</xdr:row>
      <xdr:rowOff>92710</xdr:rowOff>
    </xdr:from>
    <xdr:to xmlns:xdr="http://schemas.openxmlformats.org/drawingml/2006/spreadsheetDrawing">
      <xdr:col>28</xdr:col>
      <xdr:colOff>114300</xdr:colOff>
      <xdr:row>42</xdr:row>
      <xdr:rowOff>92710</xdr:rowOff>
    </xdr:to>
    <xdr:cxnSp macro="">
      <xdr:nvCxnSpPr>
        <xdr:cNvPr id="44" name="直線コネクタ 43"/>
        <xdr:cNvCxnSpPr/>
      </xdr:nvCxnSpPr>
      <xdr:spPr>
        <a:xfrm>
          <a:off x="762000" y="729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41</xdr:row>
      <xdr:rowOff>121920</xdr:rowOff>
    </xdr:from>
    <xdr:ext cx="459105" cy="250825"/>
    <xdr:sp macro="" textlink="">
      <xdr:nvSpPr>
        <xdr:cNvPr id="45" name="テキスト ボックス 44"/>
        <xdr:cNvSpPr txBox="1"/>
      </xdr:nvSpPr>
      <xdr:spPr>
        <a:xfrm>
          <a:off x="294640" y="7151370"/>
          <a:ext cx="4591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40</xdr:row>
      <xdr:rowOff>109220</xdr:rowOff>
    </xdr:from>
    <xdr:to xmlns:xdr="http://schemas.openxmlformats.org/drawingml/2006/spreadsheetDrawing">
      <xdr:col>28</xdr:col>
      <xdr:colOff>114300</xdr:colOff>
      <xdr:row>40</xdr:row>
      <xdr:rowOff>109220</xdr:rowOff>
    </xdr:to>
    <xdr:cxnSp macro="">
      <xdr:nvCxnSpPr>
        <xdr:cNvPr id="46" name="直線コネクタ 45"/>
        <xdr:cNvCxnSpPr/>
      </xdr:nvCxnSpPr>
      <xdr:spPr>
        <a:xfrm>
          <a:off x="762000" y="696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39</xdr:row>
      <xdr:rowOff>137795</xdr:rowOff>
    </xdr:from>
    <xdr:ext cx="403225" cy="259080"/>
    <xdr:sp macro="" textlink="">
      <xdr:nvSpPr>
        <xdr:cNvPr id="47" name="テキスト ボックス 46"/>
        <xdr:cNvSpPr txBox="1"/>
      </xdr:nvSpPr>
      <xdr:spPr>
        <a:xfrm>
          <a:off x="358775" y="682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38</xdr:row>
      <xdr:rowOff>125095</xdr:rowOff>
    </xdr:from>
    <xdr:to xmlns:xdr="http://schemas.openxmlformats.org/drawingml/2006/spreadsheetDrawing">
      <xdr:col>28</xdr:col>
      <xdr:colOff>114300</xdr:colOff>
      <xdr:row>38</xdr:row>
      <xdr:rowOff>125095</xdr:rowOff>
    </xdr:to>
    <xdr:cxnSp macro="">
      <xdr:nvCxnSpPr>
        <xdr:cNvPr id="48" name="直線コネクタ 47"/>
        <xdr:cNvCxnSpPr/>
      </xdr:nvCxnSpPr>
      <xdr:spPr>
        <a:xfrm>
          <a:off x="762000" y="664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37</xdr:row>
      <xdr:rowOff>154940</xdr:rowOff>
    </xdr:from>
    <xdr:ext cx="403225" cy="251460"/>
    <xdr:sp macro="" textlink="">
      <xdr:nvSpPr>
        <xdr:cNvPr id="49" name="テキスト ボックス 48"/>
        <xdr:cNvSpPr txBox="1"/>
      </xdr:nvSpPr>
      <xdr:spPr>
        <a:xfrm>
          <a:off x="358775" y="649859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36</xdr:row>
      <xdr:rowOff>141605</xdr:rowOff>
    </xdr:from>
    <xdr:to xmlns:xdr="http://schemas.openxmlformats.org/drawingml/2006/spreadsheetDrawing">
      <xdr:col>28</xdr:col>
      <xdr:colOff>114300</xdr:colOff>
      <xdr:row>36</xdr:row>
      <xdr:rowOff>141605</xdr:rowOff>
    </xdr:to>
    <xdr:cxnSp macro="">
      <xdr:nvCxnSpPr>
        <xdr:cNvPr id="50" name="直線コネクタ 49"/>
        <xdr:cNvCxnSpPr/>
      </xdr:nvCxnSpPr>
      <xdr:spPr>
        <a:xfrm>
          <a:off x="762000" y="631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35</xdr:row>
      <xdr:rowOff>170815</xdr:rowOff>
    </xdr:from>
    <xdr:ext cx="403225" cy="258445"/>
    <xdr:sp macro="" textlink="">
      <xdr:nvSpPr>
        <xdr:cNvPr id="51" name="テキスト ボックス 50"/>
        <xdr:cNvSpPr txBox="1"/>
      </xdr:nvSpPr>
      <xdr:spPr>
        <a:xfrm>
          <a:off x="358775" y="617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158115</xdr:rowOff>
    </xdr:from>
    <xdr:to xmlns:xdr="http://schemas.openxmlformats.org/drawingml/2006/spreadsheetDrawing">
      <xdr:col>28</xdr:col>
      <xdr:colOff>114300</xdr:colOff>
      <xdr:row>34</xdr:row>
      <xdr:rowOff>158115</xdr:rowOff>
    </xdr:to>
    <xdr:cxnSp macro="">
      <xdr:nvCxnSpPr>
        <xdr:cNvPr id="52" name="直線コネクタ 51"/>
        <xdr:cNvCxnSpPr/>
      </xdr:nvCxnSpPr>
      <xdr:spPr>
        <a:xfrm>
          <a:off x="762000" y="598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34</xdr:row>
      <xdr:rowOff>15875</xdr:rowOff>
    </xdr:from>
    <xdr:ext cx="403225" cy="259080"/>
    <xdr:sp macro="" textlink="">
      <xdr:nvSpPr>
        <xdr:cNvPr id="53" name="テキスト ボックス 52"/>
        <xdr:cNvSpPr txBox="1"/>
      </xdr:nvSpPr>
      <xdr:spPr>
        <a:xfrm>
          <a:off x="358775" y="584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2540</xdr:rowOff>
    </xdr:from>
    <xdr:to xmlns:xdr="http://schemas.openxmlformats.org/drawingml/2006/spreadsheetDrawing">
      <xdr:col>28</xdr:col>
      <xdr:colOff>114300</xdr:colOff>
      <xdr:row>33</xdr:row>
      <xdr:rowOff>2540</xdr:rowOff>
    </xdr:to>
    <xdr:cxnSp macro="">
      <xdr:nvCxnSpPr>
        <xdr:cNvPr id="54" name="直線コネクタ 53"/>
        <xdr:cNvCxnSpPr/>
      </xdr:nvCxnSpPr>
      <xdr:spPr>
        <a:xfrm>
          <a:off x="762000" y="566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32</xdr:row>
      <xdr:rowOff>31750</xdr:rowOff>
    </xdr:from>
    <xdr:ext cx="330835" cy="250825"/>
    <xdr:sp macro="" textlink="">
      <xdr:nvSpPr>
        <xdr:cNvPr id="55" name="テキスト ボックス 54"/>
        <xdr:cNvSpPr txBox="1"/>
      </xdr:nvSpPr>
      <xdr:spPr>
        <a:xfrm>
          <a:off x="422910" y="5518150"/>
          <a:ext cx="3308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114300</xdr:colOff>
      <xdr:row>31</xdr:row>
      <xdr:rowOff>19050</xdr:rowOff>
    </xdr:to>
    <xdr:cxnSp macro="">
      <xdr:nvCxnSpPr>
        <xdr:cNvPr id="56" name="直線コネクタ 55"/>
        <xdr:cNvCxnSpPr/>
      </xdr:nvCxnSpPr>
      <xdr:spPr>
        <a:xfrm>
          <a:off x="762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33</xdr:row>
      <xdr:rowOff>138430</xdr:rowOff>
    </xdr:from>
    <xdr:to xmlns:xdr="http://schemas.openxmlformats.org/drawingml/2006/spreadsheetDrawing">
      <xdr:col>24</xdr:col>
      <xdr:colOff>62865</xdr:colOff>
      <xdr:row>42</xdr:row>
      <xdr:rowOff>92710</xdr:rowOff>
    </xdr:to>
    <xdr:cxnSp macro="">
      <xdr:nvCxnSpPr>
        <xdr:cNvPr id="58" name="直線コネクタ 57"/>
        <xdr:cNvCxnSpPr/>
      </xdr:nvCxnSpPr>
      <xdr:spPr>
        <a:xfrm flipV="1">
          <a:off x="4634865" y="5796280"/>
          <a:ext cx="0" cy="14973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42</xdr:row>
      <xdr:rowOff>96520</xdr:rowOff>
    </xdr:from>
    <xdr:ext cx="469900" cy="259080"/>
    <xdr:sp macro="" textlink="">
      <xdr:nvSpPr>
        <xdr:cNvPr id="59" name="【図書館】&#10;有形固定資産減価償却率最小値テキスト"/>
        <xdr:cNvSpPr txBox="1"/>
      </xdr:nvSpPr>
      <xdr:spPr>
        <a:xfrm>
          <a:off x="4673600" y="72974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42</xdr:row>
      <xdr:rowOff>92710</xdr:rowOff>
    </xdr:from>
    <xdr:to xmlns:xdr="http://schemas.openxmlformats.org/drawingml/2006/spreadsheetDrawing">
      <xdr:col>24</xdr:col>
      <xdr:colOff>152400</xdr:colOff>
      <xdr:row>42</xdr:row>
      <xdr:rowOff>92710</xdr:rowOff>
    </xdr:to>
    <xdr:cxnSp macro="">
      <xdr:nvCxnSpPr>
        <xdr:cNvPr id="60" name="直線コネクタ 59"/>
        <xdr:cNvCxnSpPr/>
      </xdr:nvCxnSpPr>
      <xdr:spPr>
        <a:xfrm>
          <a:off x="4546600" y="7293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32</xdr:row>
      <xdr:rowOff>85090</xdr:rowOff>
    </xdr:from>
    <xdr:ext cx="340360" cy="259080"/>
    <xdr:sp macro="" textlink="">
      <xdr:nvSpPr>
        <xdr:cNvPr id="61" name="【図書館】&#10;有形固定資産減価償却率最大値テキスト"/>
        <xdr:cNvSpPr txBox="1"/>
      </xdr:nvSpPr>
      <xdr:spPr>
        <a:xfrm>
          <a:off x="4673600" y="5571490"/>
          <a:ext cx="340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33</xdr:row>
      <xdr:rowOff>138430</xdr:rowOff>
    </xdr:from>
    <xdr:to xmlns:xdr="http://schemas.openxmlformats.org/drawingml/2006/spreadsheetDrawing">
      <xdr:col>24</xdr:col>
      <xdr:colOff>152400</xdr:colOff>
      <xdr:row>33</xdr:row>
      <xdr:rowOff>138430</xdr:rowOff>
    </xdr:to>
    <xdr:cxnSp macro="">
      <xdr:nvCxnSpPr>
        <xdr:cNvPr id="62" name="直線コネクタ 61"/>
        <xdr:cNvCxnSpPr/>
      </xdr:nvCxnSpPr>
      <xdr:spPr>
        <a:xfrm>
          <a:off x="4546600" y="57962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36</xdr:row>
      <xdr:rowOff>158750</xdr:rowOff>
    </xdr:from>
    <xdr:ext cx="405130" cy="259080"/>
    <xdr:sp macro="" textlink="">
      <xdr:nvSpPr>
        <xdr:cNvPr id="63" name="【図書館】&#10;有形固定資産減価償却率平均値テキスト"/>
        <xdr:cNvSpPr txBox="1"/>
      </xdr:nvSpPr>
      <xdr:spPr>
        <a:xfrm>
          <a:off x="4673600" y="633095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37</xdr:row>
      <xdr:rowOff>8890</xdr:rowOff>
    </xdr:from>
    <xdr:to xmlns:xdr="http://schemas.openxmlformats.org/drawingml/2006/spreadsheetDrawing">
      <xdr:col>24</xdr:col>
      <xdr:colOff>114300</xdr:colOff>
      <xdr:row>37</xdr:row>
      <xdr:rowOff>110490</xdr:rowOff>
    </xdr:to>
    <xdr:sp macro="" textlink="">
      <xdr:nvSpPr>
        <xdr:cNvPr id="64" name="フローチャート: 判断 63"/>
        <xdr:cNvSpPr/>
      </xdr:nvSpPr>
      <xdr:spPr>
        <a:xfrm>
          <a:off x="45847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36</xdr:row>
      <xdr:rowOff>147955</xdr:rowOff>
    </xdr:from>
    <xdr:to xmlns:xdr="http://schemas.openxmlformats.org/drawingml/2006/spreadsheetDrawing">
      <xdr:col>20</xdr:col>
      <xdr:colOff>38100</xdr:colOff>
      <xdr:row>37</xdr:row>
      <xdr:rowOff>78105</xdr:rowOff>
    </xdr:to>
    <xdr:sp macro="" textlink="">
      <xdr:nvSpPr>
        <xdr:cNvPr id="65" name="フローチャート: 判断 64"/>
        <xdr:cNvSpPr/>
      </xdr:nvSpPr>
      <xdr:spPr>
        <a:xfrm>
          <a:off x="3746500" y="632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36</xdr:row>
      <xdr:rowOff>160655</xdr:rowOff>
    </xdr:from>
    <xdr:to xmlns:xdr="http://schemas.openxmlformats.org/drawingml/2006/spreadsheetDrawing">
      <xdr:col>15</xdr:col>
      <xdr:colOff>101600</xdr:colOff>
      <xdr:row>37</xdr:row>
      <xdr:rowOff>90805</xdr:rowOff>
    </xdr:to>
    <xdr:sp macro="" textlink="">
      <xdr:nvSpPr>
        <xdr:cNvPr id="66" name="フローチャート: 判断 65"/>
        <xdr:cNvSpPr/>
      </xdr:nvSpPr>
      <xdr:spPr>
        <a:xfrm>
          <a:off x="2857500" y="633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36</xdr:row>
      <xdr:rowOff>149225</xdr:rowOff>
    </xdr:from>
    <xdr:to xmlns:xdr="http://schemas.openxmlformats.org/drawingml/2006/spreadsheetDrawing">
      <xdr:col>10</xdr:col>
      <xdr:colOff>165100</xdr:colOff>
      <xdr:row>37</xdr:row>
      <xdr:rowOff>79375</xdr:rowOff>
    </xdr:to>
    <xdr:sp macro="" textlink="">
      <xdr:nvSpPr>
        <xdr:cNvPr id="67" name="フローチャート: 判断 66"/>
        <xdr:cNvSpPr/>
      </xdr:nvSpPr>
      <xdr:spPr>
        <a:xfrm>
          <a:off x="1968500" y="632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36</xdr:row>
      <xdr:rowOff>130175</xdr:rowOff>
    </xdr:from>
    <xdr:to xmlns:xdr="http://schemas.openxmlformats.org/drawingml/2006/spreadsheetDrawing">
      <xdr:col>6</xdr:col>
      <xdr:colOff>38100</xdr:colOff>
      <xdr:row>37</xdr:row>
      <xdr:rowOff>60325</xdr:rowOff>
    </xdr:to>
    <xdr:sp macro="" textlink="">
      <xdr:nvSpPr>
        <xdr:cNvPr id="68" name="フローチャート: 判断 67"/>
        <xdr:cNvSpPr/>
      </xdr:nvSpPr>
      <xdr:spPr>
        <a:xfrm>
          <a:off x="1079500" y="630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44</xdr:row>
      <xdr:rowOff>73660</xdr:rowOff>
    </xdr:from>
    <xdr:ext cx="762000" cy="259080"/>
    <xdr:sp macro="" textlink="">
      <xdr:nvSpPr>
        <xdr:cNvPr id="69" name="テキスト ボックス 68"/>
        <xdr:cNvSpPr txBox="1"/>
      </xdr:nvSpPr>
      <xdr:spPr>
        <a:xfrm>
          <a:off x="4445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44</xdr:row>
      <xdr:rowOff>73660</xdr:rowOff>
    </xdr:from>
    <xdr:ext cx="762000" cy="259080"/>
    <xdr:sp macro="" textlink="">
      <xdr:nvSpPr>
        <xdr:cNvPr id="70" name="テキスト ボックス 69"/>
        <xdr:cNvSpPr txBox="1"/>
      </xdr:nvSpPr>
      <xdr:spPr>
        <a:xfrm>
          <a:off x="3606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44</xdr:row>
      <xdr:rowOff>73660</xdr:rowOff>
    </xdr:from>
    <xdr:ext cx="762000" cy="259080"/>
    <xdr:sp macro="" textlink="">
      <xdr:nvSpPr>
        <xdr:cNvPr id="71" name="テキスト ボックス 70"/>
        <xdr:cNvSpPr txBox="1"/>
      </xdr:nvSpPr>
      <xdr:spPr>
        <a:xfrm>
          <a:off x="2717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44</xdr:row>
      <xdr:rowOff>73660</xdr:rowOff>
    </xdr:from>
    <xdr:ext cx="762000" cy="259080"/>
    <xdr:sp macro="" textlink="">
      <xdr:nvSpPr>
        <xdr:cNvPr id="72" name="テキスト ボックス 71"/>
        <xdr:cNvSpPr txBox="1"/>
      </xdr:nvSpPr>
      <xdr:spPr>
        <a:xfrm>
          <a:off x="182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44</xdr:row>
      <xdr:rowOff>73660</xdr:rowOff>
    </xdr:from>
    <xdr:ext cx="762000" cy="259080"/>
    <xdr:sp macro="" textlink="">
      <xdr:nvSpPr>
        <xdr:cNvPr id="73" name="テキスト ボックス 72"/>
        <xdr:cNvSpPr txBox="1"/>
      </xdr:nvSpPr>
      <xdr:spPr>
        <a:xfrm>
          <a:off x="93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36</xdr:row>
      <xdr:rowOff>128270</xdr:rowOff>
    </xdr:from>
    <xdr:to xmlns:xdr="http://schemas.openxmlformats.org/drawingml/2006/spreadsheetDrawing">
      <xdr:col>24</xdr:col>
      <xdr:colOff>114300</xdr:colOff>
      <xdr:row>37</xdr:row>
      <xdr:rowOff>58420</xdr:rowOff>
    </xdr:to>
    <xdr:sp macro="" textlink="">
      <xdr:nvSpPr>
        <xdr:cNvPr id="74" name="楕円 73"/>
        <xdr:cNvSpPr/>
      </xdr:nvSpPr>
      <xdr:spPr>
        <a:xfrm>
          <a:off x="4584700" y="630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35</xdr:row>
      <xdr:rowOff>151130</xdr:rowOff>
    </xdr:from>
    <xdr:ext cx="405130" cy="259080"/>
    <xdr:sp macro="" textlink="">
      <xdr:nvSpPr>
        <xdr:cNvPr id="75" name="【図書館】&#10;有形固定資産減価償却率該当値テキスト"/>
        <xdr:cNvSpPr txBox="1"/>
      </xdr:nvSpPr>
      <xdr:spPr>
        <a:xfrm>
          <a:off x="4673600" y="61518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36</xdr:row>
      <xdr:rowOff>77470</xdr:rowOff>
    </xdr:from>
    <xdr:to xmlns:xdr="http://schemas.openxmlformats.org/drawingml/2006/spreadsheetDrawing">
      <xdr:col>20</xdr:col>
      <xdr:colOff>38100</xdr:colOff>
      <xdr:row>37</xdr:row>
      <xdr:rowOff>7620</xdr:rowOff>
    </xdr:to>
    <xdr:sp macro="" textlink="">
      <xdr:nvSpPr>
        <xdr:cNvPr id="76" name="楕円 75"/>
        <xdr:cNvSpPr/>
      </xdr:nvSpPr>
      <xdr:spPr>
        <a:xfrm>
          <a:off x="3746500" y="6249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36</xdr:row>
      <xdr:rowOff>128270</xdr:rowOff>
    </xdr:from>
    <xdr:to xmlns:xdr="http://schemas.openxmlformats.org/drawingml/2006/spreadsheetDrawing">
      <xdr:col>24</xdr:col>
      <xdr:colOff>63500</xdr:colOff>
      <xdr:row>37</xdr:row>
      <xdr:rowOff>7620</xdr:rowOff>
    </xdr:to>
    <xdr:cxnSp macro="">
      <xdr:nvCxnSpPr>
        <xdr:cNvPr id="77" name="直線コネクタ 76"/>
        <xdr:cNvCxnSpPr/>
      </xdr:nvCxnSpPr>
      <xdr:spPr>
        <a:xfrm>
          <a:off x="3797300" y="6300470"/>
          <a:ext cx="83820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37</xdr:row>
      <xdr:rowOff>147955</xdr:rowOff>
    </xdr:from>
    <xdr:to xmlns:xdr="http://schemas.openxmlformats.org/drawingml/2006/spreadsheetDrawing">
      <xdr:col>15</xdr:col>
      <xdr:colOff>101600</xdr:colOff>
      <xdr:row>38</xdr:row>
      <xdr:rowOff>78105</xdr:rowOff>
    </xdr:to>
    <xdr:sp macro="" textlink="">
      <xdr:nvSpPr>
        <xdr:cNvPr id="78" name="楕円 77"/>
        <xdr:cNvSpPr/>
      </xdr:nvSpPr>
      <xdr:spPr>
        <a:xfrm>
          <a:off x="2857500" y="649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36</xdr:row>
      <xdr:rowOff>128270</xdr:rowOff>
    </xdr:from>
    <xdr:to xmlns:xdr="http://schemas.openxmlformats.org/drawingml/2006/spreadsheetDrawing">
      <xdr:col>19</xdr:col>
      <xdr:colOff>177800</xdr:colOff>
      <xdr:row>38</xdr:row>
      <xdr:rowOff>27305</xdr:rowOff>
    </xdr:to>
    <xdr:cxnSp macro="">
      <xdr:nvCxnSpPr>
        <xdr:cNvPr id="79" name="直線コネクタ 78"/>
        <xdr:cNvCxnSpPr/>
      </xdr:nvCxnSpPr>
      <xdr:spPr>
        <a:xfrm flipV="1">
          <a:off x="2908300" y="6300470"/>
          <a:ext cx="889000" cy="2419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37</xdr:row>
      <xdr:rowOff>113665</xdr:rowOff>
    </xdr:from>
    <xdr:to xmlns:xdr="http://schemas.openxmlformats.org/drawingml/2006/spreadsheetDrawing">
      <xdr:col>10</xdr:col>
      <xdr:colOff>165100</xdr:colOff>
      <xdr:row>38</xdr:row>
      <xdr:rowOff>43815</xdr:rowOff>
    </xdr:to>
    <xdr:sp macro="" textlink="">
      <xdr:nvSpPr>
        <xdr:cNvPr id="80" name="楕円 79"/>
        <xdr:cNvSpPr/>
      </xdr:nvSpPr>
      <xdr:spPr>
        <a:xfrm>
          <a:off x="1968500" y="645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37</xdr:row>
      <xdr:rowOff>164465</xdr:rowOff>
    </xdr:from>
    <xdr:to xmlns:xdr="http://schemas.openxmlformats.org/drawingml/2006/spreadsheetDrawing">
      <xdr:col>15</xdr:col>
      <xdr:colOff>50800</xdr:colOff>
      <xdr:row>38</xdr:row>
      <xdr:rowOff>27305</xdr:rowOff>
    </xdr:to>
    <xdr:cxnSp macro="">
      <xdr:nvCxnSpPr>
        <xdr:cNvPr id="81" name="直線コネクタ 80"/>
        <xdr:cNvCxnSpPr/>
      </xdr:nvCxnSpPr>
      <xdr:spPr>
        <a:xfrm>
          <a:off x="2019300" y="6508115"/>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37</xdr:row>
      <xdr:rowOff>52070</xdr:rowOff>
    </xdr:from>
    <xdr:to xmlns:xdr="http://schemas.openxmlformats.org/drawingml/2006/spreadsheetDrawing">
      <xdr:col>6</xdr:col>
      <xdr:colOff>38100</xdr:colOff>
      <xdr:row>37</xdr:row>
      <xdr:rowOff>153035</xdr:rowOff>
    </xdr:to>
    <xdr:sp macro="" textlink="">
      <xdr:nvSpPr>
        <xdr:cNvPr id="82" name="楕円 81"/>
        <xdr:cNvSpPr/>
      </xdr:nvSpPr>
      <xdr:spPr>
        <a:xfrm>
          <a:off x="1079500" y="63957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37</xdr:row>
      <xdr:rowOff>102235</xdr:rowOff>
    </xdr:from>
    <xdr:to xmlns:xdr="http://schemas.openxmlformats.org/drawingml/2006/spreadsheetDrawing">
      <xdr:col>10</xdr:col>
      <xdr:colOff>114300</xdr:colOff>
      <xdr:row>37</xdr:row>
      <xdr:rowOff>164465</xdr:rowOff>
    </xdr:to>
    <xdr:cxnSp macro="">
      <xdr:nvCxnSpPr>
        <xdr:cNvPr id="83" name="直線コネクタ 82"/>
        <xdr:cNvCxnSpPr/>
      </xdr:nvCxnSpPr>
      <xdr:spPr>
        <a:xfrm>
          <a:off x="1130300" y="6445885"/>
          <a:ext cx="889000" cy="622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37</xdr:row>
      <xdr:rowOff>69215</xdr:rowOff>
    </xdr:from>
    <xdr:ext cx="405130" cy="259080"/>
    <xdr:sp macro="" textlink="">
      <xdr:nvSpPr>
        <xdr:cNvPr id="84" name="n_1aveValue【図書館】&#10;有形固定資産減価償却率"/>
        <xdr:cNvSpPr txBox="1"/>
      </xdr:nvSpPr>
      <xdr:spPr>
        <a:xfrm>
          <a:off x="3582035" y="641286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35</xdr:row>
      <xdr:rowOff>107315</xdr:rowOff>
    </xdr:from>
    <xdr:ext cx="396875" cy="259080"/>
    <xdr:sp macro="" textlink="">
      <xdr:nvSpPr>
        <xdr:cNvPr id="85" name="n_2aveValue【図書館】&#10;有形固定資産減価償却率"/>
        <xdr:cNvSpPr txBox="1"/>
      </xdr:nvSpPr>
      <xdr:spPr>
        <a:xfrm>
          <a:off x="2705735" y="6108065"/>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35</xdr:row>
      <xdr:rowOff>95885</xdr:rowOff>
    </xdr:from>
    <xdr:ext cx="396875" cy="259080"/>
    <xdr:sp macro="" textlink="">
      <xdr:nvSpPr>
        <xdr:cNvPr id="86" name="n_3aveValue【図書館】&#10;有形固定資産減価償却率"/>
        <xdr:cNvSpPr txBox="1"/>
      </xdr:nvSpPr>
      <xdr:spPr>
        <a:xfrm>
          <a:off x="1816735" y="6096635"/>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35</xdr:row>
      <xdr:rowOff>76835</xdr:rowOff>
    </xdr:from>
    <xdr:ext cx="396875" cy="250825"/>
    <xdr:sp macro="" textlink="">
      <xdr:nvSpPr>
        <xdr:cNvPr id="87" name="n_4aveValue【図書館】&#10;有形固定資産減価償却率"/>
        <xdr:cNvSpPr txBox="1"/>
      </xdr:nvSpPr>
      <xdr:spPr>
        <a:xfrm>
          <a:off x="927735" y="6077585"/>
          <a:ext cx="396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35</xdr:row>
      <xdr:rowOff>24130</xdr:rowOff>
    </xdr:from>
    <xdr:ext cx="405130" cy="259080"/>
    <xdr:sp macro="" textlink="">
      <xdr:nvSpPr>
        <xdr:cNvPr id="88" name="n_1mainValue【図書館】&#10;有形固定資産減価償却率"/>
        <xdr:cNvSpPr txBox="1"/>
      </xdr:nvSpPr>
      <xdr:spPr>
        <a:xfrm>
          <a:off x="3582035" y="60248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38</xdr:row>
      <xdr:rowOff>69215</xdr:rowOff>
    </xdr:from>
    <xdr:ext cx="396875" cy="259080"/>
    <xdr:sp macro="" textlink="">
      <xdr:nvSpPr>
        <xdr:cNvPr id="89" name="n_2mainValue【図書館】&#10;有形固定資産減価償却率"/>
        <xdr:cNvSpPr txBox="1"/>
      </xdr:nvSpPr>
      <xdr:spPr>
        <a:xfrm>
          <a:off x="2705735" y="6584315"/>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38</xdr:row>
      <xdr:rowOff>34925</xdr:rowOff>
    </xdr:from>
    <xdr:ext cx="396875" cy="259080"/>
    <xdr:sp macro="" textlink="">
      <xdr:nvSpPr>
        <xdr:cNvPr id="90" name="n_3mainValue【図書館】&#10;有形固定資産減価償却率"/>
        <xdr:cNvSpPr txBox="1"/>
      </xdr:nvSpPr>
      <xdr:spPr>
        <a:xfrm>
          <a:off x="1816735" y="6550025"/>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37</xdr:row>
      <xdr:rowOff>144145</xdr:rowOff>
    </xdr:from>
    <xdr:ext cx="396875" cy="250825"/>
    <xdr:sp macro="" textlink="">
      <xdr:nvSpPr>
        <xdr:cNvPr id="91" name="n_4mainValue【図書館】&#10;有形固定資産減価償却率"/>
        <xdr:cNvSpPr txBox="1"/>
      </xdr:nvSpPr>
      <xdr:spPr>
        <a:xfrm>
          <a:off x="927735" y="6487795"/>
          <a:ext cx="396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24</xdr:row>
      <xdr:rowOff>76200</xdr:rowOff>
    </xdr:from>
    <xdr:to xmlns:xdr="http://schemas.openxmlformats.org/drawingml/2006/spreadsheetDrawing">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28</xdr:row>
      <xdr:rowOff>50800</xdr:rowOff>
    </xdr:from>
    <xdr:to xmlns:xdr="http://schemas.openxmlformats.org/drawingml/2006/spreadsheetDrawing">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29</xdr:row>
      <xdr:rowOff>82550</xdr:rowOff>
    </xdr:from>
    <xdr:to xmlns:xdr="http://schemas.openxmlformats.org/drawingml/2006/spreadsheetDrawing">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28</xdr:row>
      <xdr:rowOff>50800</xdr:rowOff>
    </xdr:from>
    <xdr:to xmlns:xdr="http://schemas.openxmlformats.org/drawingml/2006/spreadsheetDrawing">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29</xdr:row>
      <xdr:rowOff>82550</xdr:rowOff>
    </xdr:from>
    <xdr:to xmlns:xdr="http://schemas.openxmlformats.org/drawingml/2006/spreadsheetDrawing">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28</xdr:row>
      <xdr:rowOff>50800</xdr:rowOff>
    </xdr:from>
    <xdr:to xmlns:xdr="http://schemas.openxmlformats.org/drawingml/2006/spreadsheetDrawing">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29</xdr:row>
      <xdr:rowOff>82550</xdr:rowOff>
    </xdr:from>
    <xdr:to xmlns:xdr="http://schemas.openxmlformats.org/drawingml/2006/spreadsheetDrawing">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30</xdr:row>
      <xdr:rowOff>0</xdr:rowOff>
    </xdr:from>
    <xdr:ext cx="341630" cy="225425"/>
    <xdr:sp macro="" textlink="">
      <xdr:nvSpPr>
        <xdr:cNvPr id="100" name="テキスト ボックス 99"/>
        <xdr:cNvSpPr txBox="1"/>
      </xdr:nvSpPr>
      <xdr:spPr>
        <a:xfrm>
          <a:off x="6565900" y="5143500"/>
          <a:ext cx="3416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44</xdr:row>
      <xdr:rowOff>76200</xdr:rowOff>
    </xdr:from>
    <xdr:to xmlns:xdr="http://schemas.openxmlformats.org/drawingml/2006/spreadsheetDrawing">
      <xdr:col>59</xdr:col>
      <xdr:colOff>50800</xdr:colOff>
      <xdr:row>44</xdr:row>
      <xdr:rowOff>76200</xdr:rowOff>
    </xdr:to>
    <xdr:cxnSp macro="">
      <xdr:nvCxnSpPr>
        <xdr:cNvPr id="101" name="直線コネクタ 100"/>
        <xdr:cNvCxnSpPr/>
      </xdr:nvCxnSpPr>
      <xdr:spPr>
        <a:xfrm>
          <a:off x="6604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42</xdr:row>
      <xdr:rowOff>92710</xdr:rowOff>
    </xdr:from>
    <xdr:to xmlns:xdr="http://schemas.openxmlformats.org/drawingml/2006/spreadsheetDrawing">
      <xdr:col>59</xdr:col>
      <xdr:colOff>50800</xdr:colOff>
      <xdr:row>42</xdr:row>
      <xdr:rowOff>92710</xdr:rowOff>
    </xdr:to>
    <xdr:cxnSp macro="">
      <xdr:nvCxnSpPr>
        <xdr:cNvPr id="102" name="直線コネクタ 101"/>
        <xdr:cNvCxnSpPr/>
      </xdr:nvCxnSpPr>
      <xdr:spPr>
        <a:xfrm>
          <a:off x="6604000" y="729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41</xdr:row>
      <xdr:rowOff>121920</xdr:rowOff>
    </xdr:from>
    <xdr:ext cx="459105" cy="250825"/>
    <xdr:sp macro="" textlink="">
      <xdr:nvSpPr>
        <xdr:cNvPr id="103" name="テキスト ボックス 102"/>
        <xdr:cNvSpPr txBox="1"/>
      </xdr:nvSpPr>
      <xdr:spPr>
        <a:xfrm>
          <a:off x="6136640" y="7151370"/>
          <a:ext cx="4591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40</xdr:row>
      <xdr:rowOff>109220</xdr:rowOff>
    </xdr:from>
    <xdr:to xmlns:xdr="http://schemas.openxmlformats.org/drawingml/2006/spreadsheetDrawing">
      <xdr:col>59</xdr:col>
      <xdr:colOff>50800</xdr:colOff>
      <xdr:row>40</xdr:row>
      <xdr:rowOff>109220</xdr:rowOff>
    </xdr:to>
    <xdr:cxnSp macro="">
      <xdr:nvCxnSpPr>
        <xdr:cNvPr id="104" name="直線コネクタ 103"/>
        <xdr:cNvCxnSpPr/>
      </xdr:nvCxnSpPr>
      <xdr:spPr>
        <a:xfrm>
          <a:off x="6604000" y="696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39</xdr:row>
      <xdr:rowOff>137795</xdr:rowOff>
    </xdr:from>
    <xdr:ext cx="459105" cy="259080"/>
    <xdr:sp macro="" textlink="">
      <xdr:nvSpPr>
        <xdr:cNvPr id="105" name="テキスト ボックス 104"/>
        <xdr:cNvSpPr txBox="1"/>
      </xdr:nvSpPr>
      <xdr:spPr>
        <a:xfrm>
          <a:off x="6136640" y="6824345"/>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38</xdr:row>
      <xdr:rowOff>125095</xdr:rowOff>
    </xdr:from>
    <xdr:to xmlns:xdr="http://schemas.openxmlformats.org/drawingml/2006/spreadsheetDrawing">
      <xdr:col>59</xdr:col>
      <xdr:colOff>50800</xdr:colOff>
      <xdr:row>38</xdr:row>
      <xdr:rowOff>125095</xdr:rowOff>
    </xdr:to>
    <xdr:cxnSp macro="">
      <xdr:nvCxnSpPr>
        <xdr:cNvPr id="106" name="直線コネクタ 105"/>
        <xdr:cNvCxnSpPr/>
      </xdr:nvCxnSpPr>
      <xdr:spPr>
        <a:xfrm>
          <a:off x="6604000" y="664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37</xdr:row>
      <xdr:rowOff>154940</xdr:rowOff>
    </xdr:from>
    <xdr:ext cx="459105" cy="251460"/>
    <xdr:sp macro="" textlink="">
      <xdr:nvSpPr>
        <xdr:cNvPr id="107" name="テキスト ボックス 106"/>
        <xdr:cNvSpPr txBox="1"/>
      </xdr:nvSpPr>
      <xdr:spPr>
        <a:xfrm>
          <a:off x="6136640" y="6498590"/>
          <a:ext cx="4591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36</xdr:row>
      <xdr:rowOff>141605</xdr:rowOff>
    </xdr:from>
    <xdr:to xmlns:xdr="http://schemas.openxmlformats.org/drawingml/2006/spreadsheetDrawing">
      <xdr:col>59</xdr:col>
      <xdr:colOff>50800</xdr:colOff>
      <xdr:row>36</xdr:row>
      <xdr:rowOff>141605</xdr:rowOff>
    </xdr:to>
    <xdr:cxnSp macro="">
      <xdr:nvCxnSpPr>
        <xdr:cNvPr id="108" name="直線コネクタ 107"/>
        <xdr:cNvCxnSpPr/>
      </xdr:nvCxnSpPr>
      <xdr:spPr>
        <a:xfrm>
          <a:off x="6604000" y="631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35</xdr:row>
      <xdr:rowOff>170815</xdr:rowOff>
    </xdr:from>
    <xdr:ext cx="459105" cy="258445"/>
    <xdr:sp macro="" textlink="">
      <xdr:nvSpPr>
        <xdr:cNvPr id="109" name="テキスト ボックス 108"/>
        <xdr:cNvSpPr txBox="1"/>
      </xdr:nvSpPr>
      <xdr:spPr>
        <a:xfrm>
          <a:off x="6136640" y="6171565"/>
          <a:ext cx="4591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34</xdr:row>
      <xdr:rowOff>158115</xdr:rowOff>
    </xdr:from>
    <xdr:to xmlns:xdr="http://schemas.openxmlformats.org/drawingml/2006/spreadsheetDrawing">
      <xdr:col>59</xdr:col>
      <xdr:colOff>50800</xdr:colOff>
      <xdr:row>34</xdr:row>
      <xdr:rowOff>158115</xdr:rowOff>
    </xdr:to>
    <xdr:cxnSp macro="">
      <xdr:nvCxnSpPr>
        <xdr:cNvPr id="110" name="直線コネクタ 109"/>
        <xdr:cNvCxnSpPr/>
      </xdr:nvCxnSpPr>
      <xdr:spPr>
        <a:xfrm>
          <a:off x="6604000" y="598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34</xdr:row>
      <xdr:rowOff>15875</xdr:rowOff>
    </xdr:from>
    <xdr:ext cx="459105" cy="259080"/>
    <xdr:sp macro="" textlink="">
      <xdr:nvSpPr>
        <xdr:cNvPr id="111" name="テキスト ボックス 110"/>
        <xdr:cNvSpPr txBox="1"/>
      </xdr:nvSpPr>
      <xdr:spPr>
        <a:xfrm>
          <a:off x="6136640" y="5845175"/>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2540</xdr:rowOff>
    </xdr:from>
    <xdr:to xmlns:xdr="http://schemas.openxmlformats.org/drawingml/2006/spreadsheetDrawing">
      <xdr:col>59</xdr:col>
      <xdr:colOff>50800</xdr:colOff>
      <xdr:row>33</xdr:row>
      <xdr:rowOff>2540</xdr:rowOff>
    </xdr:to>
    <xdr:cxnSp macro="">
      <xdr:nvCxnSpPr>
        <xdr:cNvPr id="112" name="直線コネクタ 111"/>
        <xdr:cNvCxnSpPr/>
      </xdr:nvCxnSpPr>
      <xdr:spPr>
        <a:xfrm>
          <a:off x="6604000" y="566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32</xdr:row>
      <xdr:rowOff>31750</xdr:rowOff>
    </xdr:from>
    <xdr:ext cx="459105" cy="250825"/>
    <xdr:sp macro="" textlink="">
      <xdr:nvSpPr>
        <xdr:cNvPr id="113" name="テキスト ボックス 112"/>
        <xdr:cNvSpPr txBox="1"/>
      </xdr:nvSpPr>
      <xdr:spPr>
        <a:xfrm>
          <a:off x="6136640" y="5518150"/>
          <a:ext cx="4591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50800</xdr:colOff>
      <xdr:row>31</xdr:row>
      <xdr:rowOff>19050</xdr:rowOff>
    </xdr:to>
    <xdr:cxnSp macro="">
      <xdr:nvCxnSpPr>
        <xdr:cNvPr id="114" name="直線コネクタ 113"/>
        <xdr:cNvCxnSpPr/>
      </xdr:nvCxnSpPr>
      <xdr:spPr>
        <a:xfrm>
          <a:off x="6604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30</xdr:row>
      <xdr:rowOff>48260</xdr:rowOff>
    </xdr:from>
    <xdr:ext cx="459105" cy="259080"/>
    <xdr:sp macro="" textlink="">
      <xdr:nvSpPr>
        <xdr:cNvPr id="115" name="テキスト ボックス 114"/>
        <xdr:cNvSpPr txBox="1"/>
      </xdr:nvSpPr>
      <xdr:spPr>
        <a:xfrm>
          <a:off x="6136640" y="51917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116" name="【図書館】&#10;一人当たり面積グラフ枠"/>
        <xdr:cNvSpPr/>
      </xdr:nvSpPr>
      <xdr:spPr>
        <a:xfrm>
          <a:off x="6604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32</xdr:row>
      <xdr:rowOff>130810</xdr:rowOff>
    </xdr:from>
    <xdr:to xmlns:xdr="http://schemas.openxmlformats.org/drawingml/2006/spreadsheetDrawing">
      <xdr:col>54</xdr:col>
      <xdr:colOff>189865</xdr:colOff>
      <xdr:row>41</xdr:row>
      <xdr:rowOff>144145</xdr:rowOff>
    </xdr:to>
    <xdr:cxnSp macro="">
      <xdr:nvCxnSpPr>
        <xdr:cNvPr id="117" name="直線コネクタ 116"/>
        <xdr:cNvCxnSpPr/>
      </xdr:nvCxnSpPr>
      <xdr:spPr>
        <a:xfrm flipV="1">
          <a:off x="10476865" y="5617210"/>
          <a:ext cx="0" cy="15563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41</xdr:row>
      <xdr:rowOff>147955</xdr:rowOff>
    </xdr:from>
    <xdr:ext cx="469900" cy="258445"/>
    <xdr:sp macro="" textlink="">
      <xdr:nvSpPr>
        <xdr:cNvPr id="118" name="【図書館】&#10;一人当たり面積最小値テキスト"/>
        <xdr:cNvSpPr txBox="1"/>
      </xdr:nvSpPr>
      <xdr:spPr>
        <a:xfrm>
          <a:off x="10515600" y="717740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41</xdr:row>
      <xdr:rowOff>144145</xdr:rowOff>
    </xdr:from>
    <xdr:to xmlns:xdr="http://schemas.openxmlformats.org/drawingml/2006/spreadsheetDrawing">
      <xdr:col>55</xdr:col>
      <xdr:colOff>88900</xdr:colOff>
      <xdr:row>41</xdr:row>
      <xdr:rowOff>144145</xdr:rowOff>
    </xdr:to>
    <xdr:cxnSp macro="">
      <xdr:nvCxnSpPr>
        <xdr:cNvPr id="119" name="直線コネクタ 118"/>
        <xdr:cNvCxnSpPr/>
      </xdr:nvCxnSpPr>
      <xdr:spPr>
        <a:xfrm>
          <a:off x="10388600" y="71735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31</xdr:row>
      <xdr:rowOff>77470</xdr:rowOff>
    </xdr:from>
    <xdr:ext cx="469900" cy="250825"/>
    <xdr:sp macro="" textlink="">
      <xdr:nvSpPr>
        <xdr:cNvPr id="120" name="【図書館】&#10;一人当たり面積最大値テキスト"/>
        <xdr:cNvSpPr txBox="1"/>
      </xdr:nvSpPr>
      <xdr:spPr>
        <a:xfrm>
          <a:off x="10515600" y="539242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0.154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32</xdr:row>
      <xdr:rowOff>130810</xdr:rowOff>
    </xdr:from>
    <xdr:to xmlns:xdr="http://schemas.openxmlformats.org/drawingml/2006/spreadsheetDrawing">
      <xdr:col>55</xdr:col>
      <xdr:colOff>88900</xdr:colOff>
      <xdr:row>32</xdr:row>
      <xdr:rowOff>130810</xdr:rowOff>
    </xdr:to>
    <xdr:cxnSp macro="">
      <xdr:nvCxnSpPr>
        <xdr:cNvPr id="121" name="直線コネクタ 120"/>
        <xdr:cNvCxnSpPr/>
      </xdr:nvCxnSpPr>
      <xdr:spPr>
        <a:xfrm>
          <a:off x="10388600" y="56172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38</xdr:row>
      <xdr:rowOff>63500</xdr:rowOff>
    </xdr:from>
    <xdr:ext cx="469900" cy="251460"/>
    <xdr:sp macro="" textlink="">
      <xdr:nvSpPr>
        <xdr:cNvPr id="122" name="【図書館】&#10;一人当たり面積平均値テキスト"/>
        <xdr:cNvSpPr txBox="1"/>
      </xdr:nvSpPr>
      <xdr:spPr>
        <a:xfrm>
          <a:off x="10515600" y="6578600"/>
          <a:ext cx="4699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85090</xdr:rowOff>
    </xdr:from>
    <xdr:to xmlns:xdr="http://schemas.openxmlformats.org/drawingml/2006/spreadsheetDrawing">
      <xdr:col>55</xdr:col>
      <xdr:colOff>50800</xdr:colOff>
      <xdr:row>39</xdr:row>
      <xdr:rowOff>15240</xdr:rowOff>
    </xdr:to>
    <xdr:sp macro="" textlink="">
      <xdr:nvSpPr>
        <xdr:cNvPr id="123" name="フローチャート: 判断 122"/>
        <xdr:cNvSpPr/>
      </xdr:nvSpPr>
      <xdr:spPr>
        <a:xfrm>
          <a:off x="10426700" y="660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38</xdr:row>
      <xdr:rowOff>95885</xdr:rowOff>
    </xdr:from>
    <xdr:to xmlns:xdr="http://schemas.openxmlformats.org/drawingml/2006/spreadsheetDrawing">
      <xdr:col>50</xdr:col>
      <xdr:colOff>165100</xdr:colOff>
      <xdr:row>39</xdr:row>
      <xdr:rowOff>26035</xdr:rowOff>
    </xdr:to>
    <xdr:sp macro="" textlink="">
      <xdr:nvSpPr>
        <xdr:cNvPr id="124" name="フローチャート: 判断 123"/>
        <xdr:cNvSpPr/>
      </xdr:nvSpPr>
      <xdr:spPr>
        <a:xfrm>
          <a:off x="9588500" y="661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38</xdr:row>
      <xdr:rowOff>19685</xdr:rowOff>
    </xdr:from>
    <xdr:to xmlns:xdr="http://schemas.openxmlformats.org/drawingml/2006/spreadsheetDrawing">
      <xdr:col>46</xdr:col>
      <xdr:colOff>38100</xdr:colOff>
      <xdr:row>38</xdr:row>
      <xdr:rowOff>121285</xdr:rowOff>
    </xdr:to>
    <xdr:sp macro="" textlink="">
      <xdr:nvSpPr>
        <xdr:cNvPr id="125" name="フローチャート: 判断 124"/>
        <xdr:cNvSpPr/>
      </xdr:nvSpPr>
      <xdr:spPr>
        <a:xfrm>
          <a:off x="8699500" y="653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38</xdr:row>
      <xdr:rowOff>41910</xdr:rowOff>
    </xdr:from>
    <xdr:to xmlns:xdr="http://schemas.openxmlformats.org/drawingml/2006/spreadsheetDrawing">
      <xdr:col>41</xdr:col>
      <xdr:colOff>101600</xdr:colOff>
      <xdr:row>38</xdr:row>
      <xdr:rowOff>143510</xdr:rowOff>
    </xdr:to>
    <xdr:sp macro="" textlink="">
      <xdr:nvSpPr>
        <xdr:cNvPr id="126" name="フローチャート: 判断 125"/>
        <xdr:cNvSpPr/>
      </xdr:nvSpPr>
      <xdr:spPr>
        <a:xfrm>
          <a:off x="7810500" y="655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37</xdr:row>
      <xdr:rowOff>169545</xdr:rowOff>
    </xdr:from>
    <xdr:to xmlns:xdr="http://schemas.openxmlformats.org/drawingml/2006/spreadsheetDrawing">
      <xdr:col>36</xdr:col>
      <xdr:colOff>165100</xdr:colOff>
      <xdr:row>38</xdr:row>
      <xdr:rowOff>99695</xdr:rowOff>
    </xdr:to>
    <xdr:sp macro="" textlink="">
      <xdr:nvSpPr>
        <xdr:cNvPr id="127" name="フローチャート: 判断 126"/>
        <xdr:cNvSpPr/>
      </xdr:nvSpPr>
      <xdr:spPr>
        <a:xfrm>
          <a:off x="6921500" y="651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44</xdr:row>
      <xdr:rowOff>73660</xdr:rowOff>
    </xdr:from>
    <xdr:ext cx="762000" cy="259080"/>
    <xdr:sp macro="" textlink="">
      <xdr:nvSpPr>
        <xdr:cNvPr id="128" name="テキスト ボックス 127"/>
        <xdr:cNvSpPr txBox="1"/>
      </xdr:nvSpPr>
      <xdr:spPr>
        <a:xfrm>
          <a:off x="10287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44</xdr:row>
      <xdr:rowOff>73660</xdr:rowOff>
    </xdr:from>
    <xdr:ext cx="762000" cy="259080"/>
    <xdr:sp macro="" textlink="">
      <xdr:nvSpPr>
        <xdr:cNvPr id="129" name="テキスト ボックス 128"/>
        <xdr:cNvSpPr txBox="1"/>
      </xdr:nvSpPr>
      <xdr:spPr>
        <a:xfrm>
          <a:off x="944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44</xdr:row>
      <xdr:rowOff>73660</xdr:rowOff>
    </xdr:from>
    <xdr:ext cx="762000" cy="259080"/>
    <xdr:sp macro="" textlink="">
      <xdr:nvSpPr>
        <xdr:cNvPr id="130" name="テキスト ボックス 129"/>
        <xdr:cNvSpPr txBox="1"/>
      </xdr:nvSpPr>
      <xdr:spPr>
        <a:xfrm>
          <a:off x="855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44</xdr:row>
      <xdr:rowOff>73660</xdr:rowOff>
    </xdr:from>
    <xdr:ext cx="762000" cy="259080"/>
    <xdr:sp macro="" textlink="">
      <xdr:nvSpPr>
        <xdr:cNvPr id="131" name="テキスト ボックス 130"/>
        <xdr:cNvSpPr txBox="1"/>
      </xdr:nvSpPr>
      <xdr:spPr>
        <a:xfrm>
          <a:off x="767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44</xdr:row>
      <xdr:rowOff>73660</xdr:rowOff>
    </xdr:from>
    <xdr:ext cx="762000" cy="259080"/>
    <xdr:sp macro="" textlink="">
      <xdr:nvSpPr>
        <xdr:cNvPr id="132" name="テキスト ボックス 131"/>
        <xdr:cNvSpPr txBox="1"/>
      </xdr:nvSpPr>
      <xdr:spPr>
        <a:xfrm>
          <a:off x="678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126365</xdr:rowOff>
    </xdr:from>
    <xdr:to xmlns:xdr="http://schemas.openxmlformats.org/drawingml/2006/spreadsheetDrawing">
      <xdr:col>55</xdr:col>
      <xdr:colOff>50800</xdr:colOff>
      <xdr:row>38</xdr:row>
      <xdr:rowOff>56515</xdr:rowOff>
    </xdr:to>
    <xdr:sp macro="" textlink="">
      <xdr:nvSpPr>
        <xdr:cNvPr id="133" name="楕円 132"/>
        <xdr:cNvSpPr/>
      </xdr:nvSpPr>
      <xdr:spPr>
        <a:xfrm>
          <a:off x="10426700" y="647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36</xdr:row>
      <xdr:rowOff>149225</xdr:rowOff>
    </xdr:from>
    <xdr:ext cx="469900" cy="259080"/>
    <xdr:sp macro="" textlink="">
      <xdr:nvSpPr>
        <xdr:cNvPr id="134" name="【図書館】&#10;一人当たり面積該当値テキスト"/>
        <xdr:cNvSpPr txBox="1"/>
      </xdr:nvSpPr>
      <xdr:spPr>
        <a:xfrm>
          <a:off x="10515600" y="632142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37</xdr:row>
      <xdr:rowOff>137160</xdr:rowOff>
    </xdr:from>
    <xdr:to xmlns:xdr="http://schemas.openxmlformats.org/drawingml/2006/spreadsheetDrawing">
      <xdr:col>50</xdr:col>
      <xdr:colOff>165100</xdr:colOff>
      <xdr:row>38</xdr:row>
      <xdr:rowOff>67310</xdr:rowOff>
    </xdr:to>
    <xdr:sp macro="" textlink="">
      <xdr:nvSpPr>
        <xdr:cNvPr id="135" name="楕円 134"/>
        <xdr:cNvSpPr/>
      </xdr:nvSpPr>
      <xdr:spPr>
        <a:xfrm>
          <a:off x="9588500" y="6480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38</xdr:row>
      <xdr:rowOff>6350</xdr:rowOff>
    </xdr:from>
    <xdr:to xmlns:xdr="http://schemas.openxmlformats.org/drawingml/2006/spreadsheetDrawing">
      <xdr:col>55</xdr:col>
      <xdr:colOff>0</xdr:colOff>
      <xdr:row>38</xdr:row>
      <xdr:rowOff>16510</xdr:rowOff>
    </xdr:to>
    <xdr:cxnSp macro="">
      <xdr:nvCxnSpPr>
        <xdr:cNvPr id="136" name="直線コネクタ 135"/>
        <xdr:cNvCxnSpPr/>
      </xdr:nvCxnSpPr>
      <xdr:spPr>
        <a:xfrm flipV="1">
          <a:off x="9639300" y="6521450"/>
          <a:ext cx="8382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37</xdr:row>
      <xdr:rowOff>147955</xdr:rowOff>
    </xdr:from>
    <xdr:to xmlns:xdr="http://schemas.openxmlformats.org/drawingml/2006/spreadsheetDrawing">
      <xdr:col>46</xdr:col>
      <xdr:colOff>38100</xdr:colOff>
      <xdr:row>38</xdr:row>
      <xdr:rowOff>78105</xdr:rowOff>
    </xdr:to>
    <xdr:sp macro="" textlink="">
      <xdr:nvSpPr>
        <xdr:cNvPr id="137" name="楕円 136"/>
        <xdr:cNvSpPr/>
      </xdr:nvSpPr>
      <xdr:spPr>
        <a:xfrm>
          <a:off x="8699500" y="649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38</xdr:row>
      <xdr:rowOff>16510</xdr:rowOff>
    </xdr:from>
    <xdr:to xmlns:xdr="http://schemas.openxmlformats.org/drawingml/2006/spreadsheetDrawing">
      <xdr:col>50</xdr:col>
      <xdr:colOff>114300</xdr:colOff>
      <xdr:row>38</xdr:row>
      <xdr:rowOff>27305</xdr:rowOff>
    </xdr:to>
    <xdr:cxnSp macro="">
      <xdr:nvCxnSpPr>
        <xdr:cNvPr id="138" name="直線コネクタ 137"/>
        <xdr:cNvCxnSpPr/>
      </xdr:nvCxnSpPr>
      <xdr:spPr>
        <a:xfrm flipV="1">
          <a:off x="8750300" y="6531610"/>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37</xdr:row>
      <xdr:rowOff>158750</xdr:rowOff>
    </xdr:from>
    <xdr:to xmlns:xdr="http://schemas.openxmlformats.org/drawingml/2006/spreadsheetDrawing">
      <xdr:col>41</xdr:col>
      <xdr:colOff>101600</xdr:colOff>
      <xdr:row>38</xdr:row>
      <xdr:rowOff>88900</xdr:rowOff>
    </xdr:to>
    <xdr:sp macro="" textlink="">
      <xdr:nvSpPr>
        <xdr:cNvPr id="139" name="楕円 138"/>
        <xdr:cNvSpPr/>
      </xdr:nvSpPr>
      <xdr:spPr>
        <a:xfrm>
          <a:off x="78105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38</xdr:row>
      <xdr:rowOff>27305</xdr:rowOff>
    </xdr:from>
    <xdr:to xmlns:xdr="http://schemas.openxmlformats.org/drawingml/2006/spreadsheetDrawing">
      <xdr:col>45</xdr:col>
      <xdr:colOff>177800</xdr:colOff>
      <xdr:row>38</xdr:row>
      <xdr:rowOff>38100</xdr:rowOff>
    </xdr:to>
    <xdr:cxnSp macro="">
      <xdr:nvCxnSpPr>
        <xdr:cNvPr id="140" name="直線コネクタ 139"/>
        <xdr:cNvCxnSpPr/>
      </xdr:nvCxnSpPr>
      <xdr:spPr>
        <a:xfrm flipV="1">
          <a:off x="7861300" y="6542405"/>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37</xdr:row>
      <xdr:rowOff>169545</xdr:rowOff>
    </xdr:from>
    <xdr:to xmlns:xdr="http://schemas.openxmlformats.org/drawingml/2006/spreadsheetDrawing">
      <xdr:col>36</xdr:col>
      <xdr:colOff>165100</xdr:colOff>
      <xdr:row>38</xdr:row>
      <xdr:rowOff>99695</xdr:rowOff>
    </xdr:to>
    <xdr:sp macro="" textlink="">
      <xdr:nvSpPr>
        <xdr:cNvPr id="141" name="楕円 140"/>
        <xdr:cNvSpPr/>
      </xdr:nvSpPr>
      <xdr:spPr>
        <a:xfrm>
          <a:off x="6921500" y="651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38</xdr:row>
      <xdr:rowOff>38100</xdr:rowOff>
    </xdr:from>
    <xdr:to xmlns:xdr="http://schemas.openxmlformats.org/drawingml/2006/spreadsheetDrawing">
      <xdr:col>41</xdr:col>
      <xdr:colOff>50800</xdr:colOff>
      <xdr:row>38</xdr:row>
      <xdr:rowOff>48895</xdr:rowOff>
    </xdr:to>
    <xdr:cxnSp macro="">
      <xdr:nvCxnSpPr>
        <xdr:cNvPr id="142" name="直線コネクタ 141"/>
        <xdr:cNvCxnSpPr/>
      </xdr:nvCxnSpPr>
      <xdr:spPr>
        <a:xfrm flipV="1">
          <a:off x="6972300" y="6553200"/>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39</xdr:row>
      <xdr:rowOff>17780</xdr:rowOff>
    </xdr:from>
    <xdr:ext cx="469900" cy="251460"/>
    <xdr:sp macro="" textlink="">
      <xdr:nvSpPr>
        <xdr:cNvPr id="143" name="n_1aveValue【図書館】&#10;一人当たり面積"/>
        <xdr:cNvSpPr txBox="1"/>
      </xdr:nvSpPr>
      <xdr:spPr>
        <a:xfrm>
          <a:off x="9391650" y="670433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38</xdr:row>
      <xdr:rowOff>112395</xdr:rowOff>
    </xdr:from>
    <xdr:ext cx="461645" cy="250825"/>
    <xdr:sp macro="" textlink="">
      <xdr:nvSpPr>
        <xdr:cNvPr id="144" name="n_2aveValue【図書館】&#10;一人当たり面積"/>
        <xdr:cNvSpPr txBox="1"/>
      </xdr:nvSpPr>
      <xdr:spPr>
        <a:xfrm>
          <a:off x="8515350" y="6627495"/>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38</xdr:row>
      <xdr:rowOff>134620</xdr:rowOff>
    </xdr:from>
    <xdr:ext cx="461645" cy="250825"/>
    <xdr:sp macro="" textlink="">
      <xdr:nvSpPr>
        <xdr:cNvPr id="145" name="n_3aveValue【図書館】&#10;一人当たり面積"/>
        <xdr:cNvSpPr txBox="1"/>
      </xdr:nvSpPr>
      <xdr:spPr>
        <a:xfrm>
          <a:off x="7626350" y="6649720"/>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38</xdr:row>
      <xdr:rowOff>90805</xdr:rowOff>
    </xdr:from>
    <xdr:ext cx="461645" cy="258445"/>
    <xdr:sp macro="" textlink="">
      <xdr:nvSpPr>
        <xdr:cNvPr id="146" name="n_4aveValue【図書館】&#10;一人当たり面積"/>
        <xdr:cNvSpPr txBox="1"/>
      </xdr:nvSpPr>
      <xdr:spPr>
        <a:xfrm>
          <a:off x="6737350" y="6605905"/>
          <a:ext cx="4616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36</xdr:row>
      <xdr:rowOff>83820</xdr:rowOff>
    </xdr:from>
    <xdr:ext cx="469900" cy="259080"/>
    <xdr:sp macro="" textlink="">
      <xdr:nvSpPr>
        <xdr:cNvPr id="147" name="n_1mainValue【図書館】&#10;一人当たり面積"/>
        <xdr:cNvSpPr txBox="1"/>
      </xdr:nvSpPr>
      <xdr:spPr>
        <a:xfrm>
          <a:off x="9391650" y="62560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36</xdr:row>
      <xdr:rowOff>94615</xdr:rowOff>
    </xdr:from>
    <xdr:ext cx="461645" cy="259080"/>
    <xdr:sp macro="" textlink="">
      <xdr:nvSpPr>
        <xdr:cNvPr id="148" name="n_2mainValue【図書館】&#10;一人当たり面積"/>
        <xdr:cNvSpPr txBox="1"/>
      </xdr:nvSpPr>
      <xdr:spPr>
        <a:xfrm>
          <a:off x="8515350" y="6266815"/>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36</xdr:row>
      <xdr:rowOff>105410</xdr:rowOff>
    </xdr:from>
    <xdr:ext cx="461645" cy="259080"/>
    <xdr:sp macro="" textlink="">
      <xdr:nvSpPr>
        <xdr:cNvPr id="149" name="n_3mainValue【図書館】&#10;一人当たり面積"/>
        <xdr:cNvSpPr txBox="1"/>
      </xdr:nvSpPr>
      <xdr:spPr>
        <a:xfrm>
          <a:off x="7626350" y="627761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36</xdr:row>
      <xdr:rowOff>116205</xdr:rowOff>
    </xdr:from>
    <xdr:ext cx="461645" cy="259080"/>
    <xdr:sp macro="" textlink="">
      <xdr:nvSpPr>
        <xdr:cNvPr id="150" name="n_4mainValue【図書館】&#10;一人当たり面積"/>
        <xdr:cNvSpPr txBox="1"/>
      </xdr:nvSpPr>
      <xdr:spPr>
        <a:xfrm>
          <a:off x="6737350" y="6288405"/>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46</xdr:row>
      <xdr:rowOff>114300</xdr:rowOff>
    </xdr:from>
    <xdr:to xmlns:xdr="http://schemas.openxmlformats.org/drawingml/2006/spreadsheetDrawing">
      <xdr:col>28</xdr:col>
      <xdr:colOff>152400</xdr:colOff>
      <xdr:row>50</xdr:row>
      <xdr:rowOff>63500</xdr:rowOff>
    </xdr:to>
    <xdr:sp macro="" textlink="">
      <xdr:nvSpPr>
        <xdr:cNvPr id="151" name="正方形/長方形 15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50</xdr:row>
      <xdr:rowOff>88900</xdr:rowOff>
    </xdr:from>
    <xdr:to xmlns:xdr="http://schemas.openxmlformats.org/drawingml/2006/spreadsheetDrawing">
      <xdr:col>12</xdr:col>
      <xdr:colOff>127000</xdr:colOff>
      <xdr:row>52</xdr:row>
      <xdr:rowOff>0</xdr:rowOff>
    </xdr:to>
    <xdr:sp macro="" textlink="">
      <xdr:nvSpPr>
        <xdr:cNvPr id="152" name="正方形/長方形 151"/>
        <xdr:cNvSpPr/>
      </xdr:nvSpPr>
      <xdr:spPr>
        <a:xfrm>
          <a:off x="8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51</xdr:row>
      <xdr:rowOff>120650</xdr:rowOff>
    </xdr:from>
    <xdr:to xmlns:xdr="http://schemas.openxmlformats.org/drawingml/2006/spreadsheetDrawing">
      <xdr:col>12</xdr:col>
      <xdr:colOff>127000</xdr:colOff>
      <xdr:row>53</xdr:row>
      <xdr:rowOff>31750</xdr:rowOff>
    </xdr:to>
    <xdr:sp macro="" textlink="">
      <xdr:nvSpPr>
        <xdr:cNvPr id="153" name="正方形/長方形 152"/>
        <xdr:cNvSpPr/>
      </xdr:nvSpPr>
      <xdr:spPr>
        <a:xfrm>
          <a:off x="8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50</xdr:row>
      <xdr:rowOff>88900</xdr:rowOff>
    </xdr:from>
    <xdr:to xmlns:xdr="http://schemas.openxmlformats.org/drawingml/2006/spreadsheetDrawing">
      <xdr:col>18</xdr:col>
      <xdr:colOff>0</xdr:colOff>
      <xdr:row>52</xdr:row>
      <xdr:rowOff>0</xdr:rowOff>
    </xdr:to>
    <xdr:sp macro="" textlink="">
      <xdr:nvSpPr>
        <xdr:cNvPr id="154" name="正方形/長方形 153"/>
        <xdr:cNvSpPr/>
      </xdr:nvSpPr>
      <xdr:spPr>
        <a:xfrm>
          <a:off x="190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51</xdr:row>
      <xdr:rowOff>120650</xdr:rowOff>
    </xdr:from>
    <xdr:to xmlns:xdr="http://schemas.openxmlformats.org/drawingml/2006/spreadsheetDrawing">
      <xdr:col>18</xdr:col>
      <xdr:colOff>0</xdr:colOff>
      <xdr:row>53</xdr:row>
      <xdr:rowOff>31750</xdr:rowOff>
    </xdr:to>
    <xdr:sp macro="" textlink="">
      <xdr:nvSpPr>
        <xdr:cNvPr id="155" name="正方形/長方形 154"/>
        <xdr:cNvSpPr/>
      </xdr:nvSpPr>
      <xdr:spPr>
        <a:xfrm>
          <a:off x="190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50</xdr:row>
      <xdr:rowOff>88900</xdr:rowOff>
    </xdr:from>
    <xdr:to xmlns:xdr="http://schemas.openxmlformats.org/drawingml/2006/spreadsheetDrawing">
      <xdr:col>24</xdr:col>
      <xdr:colOff>0</xdr:colOff>
      <xdr:row>52</xdr:row>
      <xdr:rowOff>0</xdr:rowOff>
    </xdr:to>
    <xdr:sp macro="" textlink="">
      <xdr:nvSpPr>
        <xdr:cNvPr id="156" name="正方形/長方形 155"/>
        <xdr:cNvSpPr/>
      </xdr:nvSpPr>
      <xdr:spPr>
        <a:xfrm>
          <a:off x="3048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51</xdr:row>
      <xdr:rowOff>120650</xdr:rowOff>
    </xdr:from>
    <xdr:to xmlns:xdr="http://schemas.openxmlformats.org/drawingml/2006/spreadsheetDrawing">
      <xdr:col>24</xdr:col>
      <xdr:colOff>0</xdr:colOff>
      <xdr:row>53</xdr:row>
      <xdr:rowOff>31750</xdr:rowOff>
    </xdr:to>
    <xdr:sp macro="" textlink="">
      <xdr:nvSpPr>
        <xdr:cNvPr id="157" name="正方形/長方形 156"/>
        <xdr:cNvSpPr/>
      </xdr:nvSpPr>
      <xdr:spPr>
        <a:xfrm>
          <a:off x="3048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58" name="正方形/長方形 157"/>
        <xdr:cNvSpPr/>
      </xdr:nvSpPr>
      <xdr:spPr>
        <a:xfrm>
          <a:off x="762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52</xdr:row>
      <xdr:rowOff>38100</xdr:rowOff>
    </xdr:from>
    <xdr:ext cx="290195" cy="225425"/>
    <xdr:sp macro="" textlink="">
      <xdr:nvSpPr>
        <xdr:cNvPr id="159" name="テキスト ボックス 158"/>
        <xdr:cNvSpPr txBox="1"/>
      </xdr:nvSpPr>
      <xdr:spPr>
        <a:xfrm>
          <a:off x="723900" y="8953500"/>
          <a:ext cx="2901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66</xdr:row>
      <xdr:rowOff>114300</xdr:rowOff>
    </xdr:from>
    <xdr:to xmlns:xdr="http://schemas.openxmlformats.org/drawingml/2006/spreadsheetDrawing">
      <xdr:col>28</xdr:col>
      <xdr:colOff>114300</xdr:colOff>
      <xdr:row>66</xdr:row>
      <xdr:rowOff>114300</xdr:rowOff>
    </xdr:to>
    <xdr:cxnSp macro="">
      <xdr:nvCxnSpPr>
        <xdr:cNvPr id="160" name="直線コネクタ 159"/>
        <xdr:cNvCxnSpPr/>
      </xdr:nvCxnSpPr>
      <xdr:spPr>
        <a:xfrm>
          <a:off x="762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65</xdr:row>
      <xdr:rowOff>143510</xdr:rowOff>
    </xdr:from>
    <xdr:ext cx="459105" cy="251460"/>
    <xdr:sp macro="" textlink="">
      <xdr:nvSpPr>
        <xdr:cNvPr id="161" name="テキスト ボックス 160"/>
        <xdr:cNvSpPr txBox="1"/>
      </xdr:nvSpPr>
      <xdr:spPr>
        <a:xfrm>
          <a:off x="294640" y="11287760"/>
          <a:ext cx="4591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64</xdr:row>
      <xdr:rowOff>0</xdr:rowOff>
    </xdr:from>
    <xdr:to xmlns:xdr="http://schemas.openxmlformats.org/drawingml/2006/spreadsheetDrawing">
      <xdr:col>28</xdr:col>
      <xdr:colOff>114300</xdr:colOff>
      <xdr:row>64</xdr:row>
      <xdr:rowOff>0</xdr:rowOff>
    </xdr:to>
    <xdr:cxnSp macro="">
      <xdr:nvCxnSpPr>
        <xdr:cNvPr id="162" name="直線コネクタ 161"/>
        <xdr:cNvCxnSpPr/>
      </xdr:nvCxnSpPr>
      <xdr:spPr>
        <a:xfrm>
          <a:off x="762000" y="1097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63</xdr:row>
      <xdr:rowOff>29210</xdr:rowOff>
    </xdr:from>
    <xdr:ext cx="459105" cy="251460"/>
    <xdr:sp macro="" textlink="">
      <xdr:nvSpPr>
        <xdr:cNvPr id="163" name="テキスト ボックス 162"/>
        <xdr:cNvSpPr txBox="1"/>
      </xdr:nvSpPr>
      <xdr:spPr>
        <a:xfrm>
          <a:off x="294640" y="10830560"/>
          <a:ext cx="4591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57150</xdr:rowOff>
    </xdr:from>
    <xdr:to xmlns:xdr="http://schemas.openxmlformats.org/drawingml/2006/spreadsheetDrawing">
      <xdr:col>28</xdr:col>
      <xdr:colOff>114300</xdr:colOff>
      <xdr:row>61</xdr:row>
      <xdr:rowOff>57150</xdr:rowOff>
    </xdr:to>
    <xdr:cxnSp macro="">
      <xdr:nvCxnSpPr>
        <xdr:cNvPr id="164" name="直線コネクタ 163"/>
        <xdr:cNvCxnSpPr/>
      </xdr:nvCxnSpPr>
      <xdr:spPr>
        <a:xfrm>
          <a:off x="762000" y="1051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60</xdr:row>
      <xdr:rowOff>86360</xdr:rowOff>
    </xdr:from>
    <xdr:ext cx="403225" cy="251460"/>
    <xdr:sp macro="" textlink="">
      <xdr:nvSpPr>
        <xdr:cNvPr id="165" name="テキスト ボックス 164"/>
        <xdr:cNvSpPr txBox="1"/>
      </xdr:nvSpPr>
      <xdr:spPr>
        <a:xfrm>
          <a:off x="358775" y="1037336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58</xdr:row>
      <xdr:rowOff>114300</xdr:rowOff>
    </xdr:from>
    <xdr:to xmlns:xdr="http://schemas.openxmlformats.org/drawingml/2006/spreadsheetDrawing">
      <xdr:col>28</xdr:col>
      <xdr:colOff>114300</xdr:colOff>
      <xdr:row>58</xdr:row>
      <xdr:rowOff>114300</xdr:rowOff>
    </xdr:to>
    <xdr:cxnSp macro="">
      <xdr:nvCxnSpPr>
        <xdr:cNvPr id="166" name="直線コネクタ 165"/>
        <xdr:cNvCxnSpPr/>
      </xdr:nvCxnSpPr>
      <xdr:spPr>
        <a:xfrm>
          <a:off x="762000" y="1005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57</xdr:row>
      <xdr:rowOff>143510</xdr:rowOff>
    </xdr:from>
    <xdr:ext cx="403225" cy="251460"/>
    <xdr:sp macro="" textlink="">
      <xdr:nvSpPr>
        <xdr:cNvPr id="167" name="テキスト ボックス 166"/>
        <xdr:cNvSpPr txBox="1"/>
      </xdr:nvSpPr>
      <xdr:spPr>
        <a:xfrm>
          <a:off x="358775" y="991616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56</xdr:row>
      <xdr:rowOff>0</xdr:rowOff>
    </xdr:from>
    <xdr:to xmlns:xdr="http://schemas.openxmlformats.org/drawingml/2006/spreadsheetDrawing">
      <xdr:col>28</xdr:col>
      <xdr:colOff>114300</xdr:colOff>
      <xdr:row>56</xdr:row>
      <xdr:rowOff>0</xdr:rowOff>
    </xdr:to>
    <xdr:cxnSp macro="">
      <xdr:nvCxnSpPr>
        <xdr:cNvPr id="168" name="直線コネクタ 167"/>
        <xdr:cNvCxnSpPr/>
      </xdr:nvCxnSpPr>
      <xdr:spPr>
        <a:xfrm>
          <a:off x="762000" y="960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55</xdr:row>
      <xdr:rowOff>29210</xdr:rowOff>
    </xdr:from>
    <xdr:ext cx="403225" cy="251460"/>
    <xdr:sp macro="" textlink="">
      <xdr:nvSpPr>
        <xdr:cNvPr id="169" name="テキスト ボックス 168"/>
        <xdr:cNvSpPr txBox="1"/>
      </xdr:nvSpPr>
      <xdr:spPr>
        <a:xfrm>
          <a:off x="358775" y="945896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114300</xdr:colOff>
      <xdr:row>53</xdr:row>
      <xdr:rowOff>57150</xdr:rowOff>
    </xdr:to>
    <xdr:cxnSp macro="">
      <xdr:nvCxnSpPr>
        <xdr:cNvPr id="170" name="直線コネクタ 169"/>
        <xdr:cNvCxnSpPr/>
      </xdr:nvCxnSpPr>
      <xdr:spPr>
        <a:xfrm>
          <a:off x="762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52</xdr:row>
      <xdr:rowOff>86360</xdr:rowOff>
    </xdr:from>
    <xdr:ext cx="403225" cy="251460"/>
    <xdr:sp macro="" textlink="">
      <xdr:nvSpPr>
        <xdr:cNvPr id="171" name="テキスト ボックス 170"/>
        <xdr:cNvSpPr txBox="1"/>
      </xdr:nvSpPr>
      <xdr:spPr>
        <a:xfrm>
          <a:off x="358775" y="900176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72" name="【体育館・プール】&#10;有形固定資産減価償却率グラフ枠"/>
        <xdr:cNvSpPr/>
      </xdr:nvSpPr>
      <xdr:spPr>
        <a:xfrm>
          <a:off x="762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55</xdr:row>
      <xdr:rowOff>157480</xdr:rowOff>
    </xdr:from>
    <xdr:to xmlns:xdr="http://schemas.openxmlformats.org/drawingml/2006/spreadsheetDrawing">
      <xdr:col>24</xdr:col>
      <xdr:colOff>62865</xdr:colOff>
      <xdr:row>63</xdr:row>
      <xdr:rowOff>162560</xdr:rowOff>
    </xdr:to>
    <xdr:cxnSp macro="">
      <xdr:nvCxnSpPr>
        <xdr:cNvPr id="173" name="直線コネクタ 172"/>
        <xdr:cNvCxnSpPr/>
      </xdr:nvCxnSpPr>
      <xdr:spPr>
        <a:xfrm flipV="1">
          <a:off x="4634865" y="9587230"/>
          <a:ext cx="0" cy="13766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63</xdr:row>
      <xdr:rowOff>166370</xdr:rowOff>
    </xdr:from>
    <xdr:ext cx="405130" cy="251460"/>
    <xdr:sp macro="" textlink="">
      <xdr:nvSpPr>
        <xdr:cNvPr id="174" name="【体育館・プール】&#10;有形固定資産減価償却率最小値テキスト"/>
        <xdr:cNvSpPr txBox="1"/>
      </xdr:nvSpPr>
      <xdr:spPr>
        <a:xfrm>
          <a:off x="4673600" y="10967720"/>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99.6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63</xdr:row>
      <xdr:rowOff>162560</xdr:rowOff>
    </xdr:from>
    <xdr:to xmlns:xdr="http://schemas.openxmlformats.org/drawingml/2006/spreadsheetDrawing">
      <xdr:col>24</xdr:col>
      <xdr:colOff>152400</xdr:colOff>
      <xdr:row>63</xdr:row>
      <xdr:rowOff>162560</xdr:rowOff>
    </xdr:to>
    <xdr:cxnSp macro="">
      <xdr:nvCxnSpPr>
        <xdr:cNvPr id="175" name="直線コネクタ 174"/>
        <xdr:cNvCxnSpPr/>
      </xdr:nvCxnSpPr>
      <xdr:spPr>
        <a:xfrm>
          <a:off x="4546600" y="109639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54</xdr:row>
      <xdr:rowOff>104140</xdr:rowOff>
    </xdr:from>
    <xdr:ext cx="405130" cy="259080"/>
    <xdr:sp macro="" textlink="">
      <xdr:nvSpPr>
        <xdr:cNvPr id="176" name="【体育館・プール】&#10;有形固定資産減価償却率最大値テキスト"/>
        <xdr:cNvSpPr txBox="1"/>
      </xdr:nvSpPr>
      <xdr:spPr>
        <a:xfrm>
          <a:off x="4673600" y="93624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55</xdr:row>
      <xdr:rowOff>157480</xdr:rowOff>
    </xdr:from>
    <xdr:to xmlns:xdr="http://schemas.openxmlformats.org/drawingml/2006/spreadsheetDrawing">
      <xdr:col>24</xdr:col>
      <xdr:colOff>152400</xdr:colOff>
      <xdr:row>55</xdr:row>
      <xdr:rowOff>157480</xdr:rowOff>
    </xdr:to>
    <xdr:cxnSp macro="">
      <xdr:nvCxnSpPr>
        <xdr:cNvPr id="177" name="直線コネクタ 176"/>
        <xdr:cNvCxnSpPr/>
      </xdr:nvCxnSpPr>
      <xdr:spPr>
        <a:xfrm>
          <a:off x="4546600" y="95872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59</xdr:row>
      <xdr:rowOff>151765</xdr:rowOff>
    </xdr:from>
    <xdr:ext cx="405130" cy="259080"/>
    <xdr:sp macro="" textlink="">
      <xdr:nvSpPr>
        <xdr:cNvPr id="178" name="【体育館・プール】&#10;有形固定資産減価償却率平均値テキスト"/>
        <xdr:cNvSpPr txBox="1"/>
      </xdr:nvSpPr>
      <xdr:spPr>
        <a:xfrm>
          <a:off x="4673600" y="1026731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60</xdr:row>
      <xdr:rowOff>1905</xdr:rowOff>
    </xdr:from>
    <xdr:to xmlns:xdr="http://schemas.openxmlformats.org/drawingml/2006/spreadsheetDrawing">
      <xdr:col>24</xdr:col>
      <xdr:colOff>114300</xdr:colOff>
      <xdr:row>60</xdr:row>
      <xdr:rowOff>103505</xdr:rowOff>
    </xdr:to>
    <xdr:sp macro="" textlink="">
      <xdr:nvSpPr>
        <xdr:cNvPr id="179" name="フローチャート: 判断 178"/>
        <xdr:cNvSpPr/>
      </xdr:nvSpPr>
      <xdr:spPr>
        <a:xfrm>
          <a:off x="4584700" y="102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59</xdr:row>
      <xdr:rowOff>146050</xdr:rowOff>
    </xdr:from>
    <xdr:to xmlns:xdr="http://schemas.openxmlformats.org/drawingml/2006/spreadsheetDrawing">
      <xdr:col>20</xdr:col>
      <xdr:colOff>38100</xdr:colOff>
      <xdr:row>60</xdr:row>
      <xdr:rowOff>76200</xdr:rowOff>
    </xdr:to>
    <xdr:sp macro="" textlink="">
      <xdr:nvSpPr>
        <xdr:cNvPr id="180" name="フローチャート: 判断 179"/>
        <xdr:cNvSpPr/>
      </xdr:nvSpPr>
      <xdr:spPr>
        <a:xfrm>
          <a:off x="37465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59</xdr:row>
      <xdr:rowOff>47625</xdr:rowOff>
    </xdr:from>
    <xdr:to xmlns:xdr="http://schemas.openxmlformats.org/drawingml/2006/spreadsheetDrawing">
      <xdr:col>15</xdr:col>
      <xdr:colOff>101600</xdr:colOff>
      <xdr:row>59</xdr:row>
      <xdr:rowOff>149225</xdr:rowOff>
    </xdr:to>
    <xdr:sp macro="" textlink="">
      <xdr:nvSpPr>
        <xdr:cNvPr id="181" name="フローチャート: 判断 180"/>
        <xdr:cNvSpPr/>
      </xdr:nvSpPr>
      <xdr:spPr>
        <a:xfrm>
          <a:off x="2857500" y="10163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59</xdr:row>
      <xdr:rowOff>104775</xdr:rowOff>
    </xdr:from>
    <xdr:to xmlns:xdr="http://schemas.openxmlformats.org/drawingml/2006/spreadsheetDrawing">
      <xdr:col>10</xdr:col>
      <xdr:colOff>165100</xdr:colOff>
      <xdr:row>60</xdr:row>
      <xdr:rowOff>34925</xdr:rowOff>
    </xdr:to>
    <xdr:sp macro="" textlink="">
      <xdr:nvSpPr>
        <xdr:cNvPr id="182" name="フローチャート: 判断 181"/>
        <xdr:cNvSpPr/>
      </xdr:nvSpPr>
      <xdr:spPr>
        <a:xfrm>
          <a:off x="1968500" y="10220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57</xdr:row>
      <xdr:rowOff>159385</xdr:rowOff>
    </xdr:from>
    <xdr:to xmlns:xdr="http://schemas.openxmlformats.org/drawingml/2006/spreadsheetDrawing">
      <xdr:col>6</xdr:col>
      <xdr:colOff>38100</xdr:colOff>
      <xdr:row>58</xdr:row>
      <xdr:rowOff>89535</xdr:rowOff>
    </xdr:to>
    <xdr:sp macro="" textlink="">
      <xdr:nvSpPr>
        <xdr:cNvPr id="183" name="フローチャート: 判断 182"/>
        <xdr:cNvSpPr/>
      </xdr:nvSpPr>
      <xdr:spPr>
        <a:xfrm>
          <a:off x="1079500" y="9932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66</xdr:row>
      <xdr:rowOff>111760</xdr:rowOff>
    </xdr:from>
    <xdr:ext cx="762000" cy="250825"/>
    <xdr:sp macro="" textlink="">
      <xdr:nvSpPr>
        <xdr:cNvPr id="184" name="テキスト ボックス 183"/>
        <xdr:cNvSpPr txBox="1"/>
      </xdr:nvSpPr>
      <xdr:spPr>
        <a:xfrm>
          <a:off x="44450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66</xdr:row>
      <xdr:rowOff>111760</xdr:rowOff>
    </xdr:from>
    <xdr:ext cx="762000" cy="250825"/>
    <xdr:sp macro="" textlink="">
      <xdr:nvSpPr>
        <xdr:cNvPr id="185" name="テキスト ボックス 184"/>
        <xdr:cNvSpPr txBox="1"/>
      </xdr:nvSpPr>
      <xdr:spPr>
        <a:xfrm>
          <a:off x="3606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66</xdr:row>
      <xdr:rowOff>111760</xdr:rowOff>
    </xdr:from>
    <xdr:ext cx="762000" cy="250825"/>
    <xdr:sp macro="" textlink="">
      <xdr:nvSpPr>
        <xdr:cNvPr id="186" name="テキスト ボックス 185"/>
        <xdr:cNvSpPr txBox="1"/>
      </xdr:nvSpPr>
      <xdr:spPr>
        <a:xfrm>
          <a:off x="2717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66</xdr:row>
      <xdr:rowOff>111760</xdr:rowOff>
    </xdr:from>
    <xdr:ext cx="762000" cy="250825"/>
    <xdr:sp macro="" textlink="">
      <xdr:nvSpPr>
        <xdr:cNvPr id="187" name="テキスト ボックス 186"/>
        <xdr:cNvSpPr txBox="1"/>
      </xdr:nvSpPr>
      <xdr:spPr>
        <a:xfrm>
          <a:off x="1828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66</xdr:row>
      <xdr:rowOff>111760</xdr:rowOff>
    </xdr:from>
    <xdr:ext cx="762000" cy="250825"/>
    <xdr:sp macro="" textlink="">
      <xdr:nvSpPr>
        <xdr:cNvPr id="188" name="テキスト ボックス 187"/>
        <xdr:cNvSpPr txBox="1"/>
      </xdr:nvSpPr>
      <xdr:spPr>
        <a:xfrm>
          <a:off x="939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116205</xdr:rowOff>
    </xdr:from>
    <xdr:to xmlns:xdr="http://schemas.openxmlformats.org/drawingml/2006/spreadsheetDrawing">
      <xdr:col>24</xdr:col>
      <xdr:colOff>114300</xdr:colOff>
      <xdr:row>58</xdr:row>
      <xdr:rowOff>46355</xdr:rowOff>
    </xdr:to>
    <xdr:sp macro="" textlink="">
      <xdr:nvSpPr>
        <xdr:cNvPr id="189" name="楕円 188"/>
        <xdr:cNvSpPr/>
      </xdr:nvSpPr>
      <xdr:spPr>
        <a:xfrm>
          <a:off x="4584700" y="9888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56</xdr:row>
      <xdr:rowOff>139065</xdr:rowOff>
    </xdr:from>
    <xdr:ext cx="405130" cy="259080"/>
    <xdr:sp macro="" textlink="">
      <xdr:nvSpPr>
        <xdr:cNvPr id="190" name="【体育館・プール】&#10;有形固定資産減価償却率該当値テキスト"/>
        <xdr:cNvSpPr txBox="1"/>
      </xdr:nvSpPr>
      <xdr:spPr>
        <a:xfrm>
          <a:off x="4673600" y="974026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57</xdr:row>
      <xdr:rowOff>63500</xdr:rowOff>
    </xdr:from>
    <xdr:to xmlns:xdr="http://schemas.openxmlformats.org/drawingml/2006/spreadsheetDrawing">
      <xdr:col>20</xdr:col>
      <xdr:colOff>38100</xdr:colOff>
      <xdr:row>57</xdr:row>
      <xdr:rowOff>165100</xdr:rowOff>
    </xdr:to>
    <xdr:sp macro="" textlink="">
      <xdr:nvSpPr>
        <xdr:cNvPr id="191" name="楕円 190"/>
        <xdr:cNvSpPr/>
      </xdr:nvSpPr>
      <xdr:spPr>
        <a:xfrm>
          <a:off x="3746500" y="983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57</xdr:row>
      <xdr:rowOff>114300</xdr:rowOff>
    </xdr:from>
    <xdr:to xmlns:xdr="http://schemas.openxmlformats.org/drawingml/2006/spreadsheetDrawing">
      <xdr:col>24</xdr:col>
      <xdr:colOff>63500</xdr:colOff>
      <xdr:row>57</xdr:row>
      <xdr:rowOff>167005</xdr:rowOff>
    </xdr:to>
    <xdr:cxnSp macro="">
      <xdr:nvCxnSpPr>
        <xdr:cNvPr id="192" name="直線コネクタ 191"/>
        <xdr:cNvCxnSpPr/>
      </xdr:nvCxnSpPr>
      <xdr:spPr>
        <a:xfrm>
          <a:off x="3797300" y="9886950"/>
          <a:ext cx="838200" cy="52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57</xdr:row>
      <xdr:rowOff>13335</xdr:rowOff>
    </xdr:from>
    <xdr:to xmlns:xdr="http://schemas.openxmlformats.org/drawingml/2006/spreadsheetDrawing">
      <xdr:col>15</xdr:col>
      <xdr:colOff>101600</xdr:colOff>
      <xdr:row>57</xdr:row>
      <xdr:rowOff>114935</xdr:rowOff>
    </xdr:to>
    <xdr:sp macro="" textlink="">
      <xdr:nvSpPr>
        <xdr:cNvPr id="193" name="楕円 192"/>
        <xdr:cNvSpPr/>
      </xdr:nvSpPr>
      <xdr:spPr>
        <a:xfrm>
          <a:off x="2857500" y="978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57</xdr:row>
      <xdr:rowOff>64135</xdr:rowOff>
    </xdr:from>
    <xdr:to xmlns:xdr="http://schemas.openxmlformats.org/drawingml/2006/spreadsheetDrawing">
      <xdr:col>19</xdr:col>
      <xdr:colOff>177800</xdr:colOff>
      <xdr:row>57</xdr:row>
      <xdr:rowOff>114300</xdr:rowOff>
    </xdr:to>
    <xdr:cxnSp macro="">
      <xdr:nvCxnSpPr>
        <xdr:cNvPr id="194" name="直線コネクタ 193"/>
        <xdr:cNvCxnSpPr/>
      </xdr:nvCxnSpPr>
      <xdr:spPr>
        <a:xfrm>
          <a:off x="2908300" y="9836785"/>
          <a:ext cx="8890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56</xdr:row>
      <xdr:rowOff>147955</xdr:rowOff>
    </xdr:from>
    <xdr:to xmlns:xdr="http://schemas.openxmlformats.org/drawingml/2006/spreadsheetDrawing">
      <xdr:col>10</xdr:col>
      <xdr:colOff>165100</xdr:colOff>
      <xdr:row>57</xdr:row>
      <xdr:rowOff>78105</xdr:rowOff>
    </xdr:to>
    <xdr:sp macro="" textlink="">
      <xdr:nvSpPr>
        <xdr:cNvPr id="195" name="楕円 194"/>
        <xdr:cNvSpPr/>
      </xdr:nvSpPr>
      <xdr:spPr>
        <a:xfrm>
          <a:off x="1968500" y="9749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57</xdr:row>
      <xdr:rowOff>27305</xdr:rowOff>
    </xdr:from>
    <xdr:to xmlns:xdr="http://schemas.openxmlformats.org/drawingml/2006/spreadsheetDrawing">
      <xdr:col>15</xdr:col>
      <xdr:colOff>50800</xdr:colOff>
      <xdr:row>57</xdr:row>
      <xdr:rowOff>64135</xdr:rowOff>
    </xdr:to>
    <xdr:cxnSp macro="">
      <xdr:nvCxnSpPr>
        <xdr:cNvPr id="196" name="直線コネクタ 195"/>
        <xdr:cNvCxnSpPr/>
      </xdr:nvCxnSpPr>
      <xdr:spPr>
        <a:xfrm>
          <a:off x="2019300" y="9799955"/>
          <a:ext cx="8890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55</xdr:row>
      <xdr:rowOff>24765</xdr:rowOff>
    </xdr:from>
    <xdr:to xmlns:xdr="http://schemas.openxmlformats.org/drawingml/2006/spreadsheetDrawing">
      <xdr:col>6</xdr:col>
      <xdr:colOff>38100</xdr:colOff>
      <xdr:row>55</xdr:row>
      <xdr:rowOff>126365</xdr:rowOff>
    </xdr:to>
    <xdr:sp macro="" textlink="">
      <xdr:nvSpPr>
        <xdr:cNvPr id="197" name="楕円 196"/>
        <xdr:cNvSpPr/>
      </xdr:nvSpPr>
      <xdr:spPr>
        <a:xfrm>
          <a:off x="1079500" y="9454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55</xdr:row>
      <xdr:rowOff>75565</xdr:rowOff>
    </xdr:from>
    <xdr:to xmlns:xdr="http://schemas.openxmlformats.org/drawingml/2006/spreadsheetDrawing">
      <xdr:col>10</xdr:col>
      <xdr:colOff>114300</xdr:colOff>
      <xdr:row>57</xdr:row>
      <xdr:rowOff>27305</xdr:rowOff>
    </xdr:to>
    <xdr:cxnSp macro="">
      <xdr:nvCxnSpPr>
        <xdr:cNvPr id="198" name="直線コネクタ 197"/>
        <xdr:cNvCxnSpPr/>
      </xdr:nvCxnSpPr>
      <xdr:spPr>
        <a:xfrm>
          <a:off x="1130300" y="9505315"/>
          <a:ext cx="889000" cy="294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60</xdr:row>
      <xdr:rowOff>67310</xdr:rowOff>
    </xdr:from>
    <xdr:ext cx="405130" cy="259080"/>
    <xdr:sp macro="" textlink="">
      <xdr:nvSpPr>
        <xdr:cNvPr id="199" name="n_1aveValue【体育館・プール】&#10;有形固定資産減価償却率"/>
        <xdr:cNvSpPr txBox="1"/>
      </xdr:nvSpPr>
      <xdr:spPr>
        <a:xfrm>
          <a:off x="3582035" y="103543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59</xdr:row>
      <xdr:rowOff>140335</xdr:rowOff>
    </xdr:from>
    <xdr:ext cx="396875" cy="259080"/>
    <xdr:sp macro="" textlink="">
      <xdr:nvSpPr>
        <xdr:cNvPr id="200" name="n_2aveValue【体育館・プール】&#10;有形固定資産減価償却率"/>
        <xdr:cNvSpPr txBox="1"/>
      </xdr:nvSpPr>
      <xdr:spPr>
        <a:xfrm>
          <a:off x="2705735" y="10255885"/>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60</xdr:row>
      <xdr:rowOff>26035</xdr:rowOff>
    </xdr:from>
    <xdr:ext cx="396875" cy="259080"/>
    <xdr:sp macro="" textlink="">
      <xdr:nvSpPr>
        <xdr:cNvPr id="201" name="n_3aveValue【体育館・プール】&#10;有形固定資産減価償却率"/>
        <xdr:cNvSpPr txBox="1"/>
      </xdr:nvSpPr>
      <xdr:spPr>
        <a:xfrm>
          <a:off x="1816735" y="10313035"/>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58</xdr:row>
      <xdr:rowOff>80645</xdr:rowOff>
    </xdr:from>
    <xdr:ext cx="396875" cy="259080"/>
    <xdr:sp macro="" textlink="">
      <xdr:nvSpPr>
        <xdr:cNvPr id="202" name="n_4aveValue【体育館・プール】&#10;有形固定資産減価償却率"/>
        <xdr:cNvSpPr txBox="1"/>
      </xdr:nvSpPr>
      <xdr:spPr>
        <a:xfrm>
          <a:off x="927735" y="10024745"/>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56</xdr:row>
      <xdr:rowOff>10160</xdr:rowOff>
    </xdr:from>
    <xdr:ext cx="405130" cy="259080"/>
    <xdr:sp macro="" textlink="">
      <xdr:nvSpPr>
        <xdr:cNvPr id="203" name="n_1mainValue【体育館・プール】&#10;有形固定資産減価償却率"/>
        <xdr:cNvSpPr txBox="1"/>
      </xdr:nvSpPr>
      <xdr:spPr>
        <a:xfrm>
          <a:off x="3582035" y="96113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55</xdr:row>
      <xdr:rowOff>132080</xdr:rowOff>
    </xdr:from>
    <xdr:ext cx="396875" cy="251460"/>
    <xdr:sp macro="" textlink="">
      <xdr:nvSpPr>
        <xdr:cNvPr id="204" name="n_2mainValue【体育館・プール】&#10;有形固定資産減価償却率"/>
        <xdr:cNvSpPr txBox="1"/>
      </xdr:nvSpPr>
      <xdr:spPr>
        <a:xfrm>
          <a:off x="2705735" y="9561830"/>
          <a:ext cx="396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55</xdr:row>
      <xdr:rowOff>94615</xdr:rowOff>
    </xdr:from>
    <xdr:ext cx="396875" cy="259080"/>
    <xdr:sp macro="" textlink="">
      <xdr:nvSpPr>
        <xdr:cNvPr id="205" name="n_3mainValue【体育館・プール】&#10;有形固定資産減価償却率"/>
        <xdr:cNvSpPr txBox="1"/>
      </xdr:nvSpPr>
      <xdr:spPr>
        <a:xfrm>
          <a:off x="1816735" y="9524365"/>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53</xdr:row>
      <xdr:rowOff>143510</xdr:rowOff>
    </xdr:from>
    <xdr:ext cx="396875" cy="251460"/>
    <xdr:sp macro="" textlink="">
      <xdr:nvSpPr>
        <xdr:cNvPr id="206" name="n_4mainValue【体育館・プール】&#10;有形固定資産減価償却率"/>
        <xdr:cNvSpPr txBox="1"/>
      </xdr:nvSpPr>
      <xdr:spPr>
        <a:xfrm>
          <a:off x="927735" y="9230360"/>
          <a:ext cx="396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46</xdr:row>
      <xdr:rowOff>114300</xdr:rowOff>
    </xdr:from>
    <xdr:to xmlns:xdr="http://schemas.openxmlformats.org/drawingml/2006/spreadsheetDrawing">
      <xdr:col>59</xdr:col>
      <xdr:colOff>88900</xdr:colOff>
      <xdr:row>50</xdr:row>
      <xdr:rowOff>63500</xdr:rowOff>
    </xdr:to>
    <xdr:sp macro="" textlink="">
      <xdr:nvSpPr>
        <xdr:cNvPr id="207" name="正方形/長方形 2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50</xdr:row>
      <xdr:rowOff>88900</xdr:rowOff>
    </xdr:from>
    <xdr:to xmlns:xdr="http://schemas.openxmlformats.org/drawingml/2006/spreadsheetDrawing">
      <xdr:col>43</xdr:col>
      <xdr:colOff>63500</xdr:colOff>
      <xdr:row>52</xdr:row>
      <xdr:rowOff>0</xdr:rowOff>
    </xdr:to>
    <xdr:sp macro="" textlink="">
      <xdr:nvSpPr>
        <xdr:cNvPr id="208" name="正方形/長方形 207"/>
        <xdr:cNvSpPr/>
      </xdr:nvSpPr>
      <xdr:spPr>
        <a:xfrm>
          <a:off x="67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51</xdr:row>
      <xdr:rowOff>120650</xdr:rowOff>
    </xdr:from>
    <xdr:to xmlns:xdr="http://schemas.openxmlformats.org/drawingml/2006/spreadsheetDrawing">
      <xdr:col>43</xdr:col>
      <xdr:colOff>63500</xdr:colOff>
      <xdr:row>53</xdr:row>
      <xdr:rowOff>31750</xdr:rowOff>
    </xdr:to>
    <xdr:sp macro="" textlink="">
      <xdr:nvSpPr>
        <xdr:cNvPr id="209" name="正方形/長方形 208"/>
        <xdr:cNvSpPr/>
      </xdr:nvSpPr>
      <xdr:spPr>
        <a:xfrm>
          <a:off x="67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50</xdr:row>
      <xdr:rowOff>88900</xdr:rowOff>
    </xdr:from>
    <xdr:to xmlns:xdr="http://schemas.openxmlformats.org/drawingml/2006/spreadsheetDrawing">
      <xdr:col>48</xdr:col>
      <xdr:colOff>127000</xdr:colOff>
      <xdr:row>52</xdr:row>
      <xdr:rowOff>0</xdr:rowOff>
    </xdr:to>
    <xdr:sp macro="" textlink="">
      <xdr:nvSpPr>
        <xdr:cNvPr id="210" name="正方形/長方形 209"/>
        <xdr:cNvSpPr/>
      </xdr:nvSpPr>
      <xdr:spPr>
        <a:xfrm>
          <a:off x="7747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51</xdr:row>
      <xdr:rowOff>120650</xdr:rowOff>
    </xdr:from>
    <xdr:to xmlns:xdr="http://schemas.openxmlformats.org/drawingml/2006/spreadsheetDrawing">
      <xdr:col>48</xdr:col>
      <xdr:colOff>127000</xdr:colOff>
      <xdr:row>53</xdr:row>
      <xdr:rowOff>31750</xdr:rowOff>
    </xdr:to>
    <xdr:sp macro="" textlink="">
      <xdr:nvSpPr>
        <xdr:cNvPr id="211" name="正方形/長方形 210"/>
        <xdr:cNvSpPr/>
      </xdr:nvSpPr>
      <xdr:spPr>
        <a:xfrm>
          <a:off x="7747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50</xdr:row>
      <xdr:rowOff>88900</xdr:rowOff>
    </xdr:from>
    <xdr:to xmlns:xdr="http://schemas.openxmlformats.org/drawingml/2006/spreadsheetDrawing">
      <xdr:col>54</xdr:col>
      <xdr:colOff>127000</xdr:colOff>
      <xdr:row>52</xdr:row>
      <xdr:rowOff>0</xdr:rowOff>
    </xdr:to>
    <xdr:sp macro="" textlink="">
      <xdr:nvSpPr>
        <xdr:cNvPr id="212" name="正方形/長方形 211"/>
        <xdr:cNvSpPr/>
      </xdr:nvSpPr>
      <xdr:spPr>
        <a:xfrm>
          <a:off x="8890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51</xdr:row>
      <xdr:rowOff>120650</xdr:rowOff>
    </xdr:from>
    <xdr:to xmlns:xdr="http://schemas.openxmlformats.org/drawingml/2006/spreadsheetDrawing">
      <xdr:col>54</xdr:col>
      <xdr:colOff>127000</xdr:colOff>
      <xdr:row>53</xdr:row>
      <xdr:rowOff>31750</xdr:rowOff>
    </xdr:to>
    <xdr:sp macro="" textlink="">
      <xdr:nvSpPr>
        <xdr:cNvPr id="213" name="正方形/長方形 212"/>
        <xdr:cNvSpPr/>
      </xdr:nvSpPr>
      <xdr:spPr>
        <a:xfrm>
          <a:off x="8890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214" name="正方形/長方形 213"/>
        <xdr:cNvSpPr/>
      </xdr:nvSpPr>
      <xdr:spPr>
        <a:xfrm>
          <a:off x="6604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52</xdr:row>
      <xdr:rowOff>38100</xdr:rowOff>
    </xdr:from>
    <xdr:ext cx="341630" cy="225425"/>
    <xdr:sp macro="" textlink="">
      <xdr:nvSpPr>
        <xdr:cNvPr id="215" name="テキスト ボックス 214"/>
        <xdr:cNvSpPr txBox="1"/>
      </xdr:nvSpPr>
      <xdr:spPr>
        <a:xfrm>
          <a:off x="6565900" y="8953500"/>
          <a:ext cx="3416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66</xdr:row>
      <xdr:rowOff>114300</xdr:rowOff>
    </xdr:from>
    <xdr:to xmlns:xdr="http://schemas.openxmlformats.org/drawingml/2006/spreadsheetDrawing">
      <xdr:col>59</xdr:col>
      <xdr:colOff>50800</xdr:colOff>
      <xdr:row>66</xdr:row>
      <xdr:rowOff>114300</xdr:rowOff>
    </xdr:to>
    <xdr:cxnSp macro="">
      <xdr:nvCxnSpPr>
        <xdr:cNvPr id="216" name="直線コネクタ 215"/>
        <xdr:cNvCxnSpPr/>
      </xdr:nvCxnSpPr>
      <xdr:spPr>
        <a:xfrm>
          <a:off x="6604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64</xdr:row>
      <xdr:rowOff>130810</xdr:rowOff>
    </xdr:from>
    <xdr:to xmlns:xdr="http://schemas.openxmlformats.org/drawingml/2006/spreadsheetDrawing">
      <xdr:col>59</xdr:col>
      <xdr:colOff>50800</xdr:colOff>
      <xdr:row>64</xdr:row>
      <xdr:rowOff>130810</xdr:rowOff>
    </xdr:to>
    <xdr:cxnSp macro="">
      <xdr:nvCxnSpPr>
        <xdr:cNvPr id="217" name="直線コネクタ 216"/>
        <xdr:cNvCxnSpPr/>
      </xdr:nvCxnSpPr>
      <xdr:spPr>
        <a:xfrm>
          <a:off x="6604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63</xdr:row>
      <xdr:rowOff>160020</xdr:rowOff>
    </xdr:from>
    <xdr:ext cx="459105" cy="259080"/>
    <xdr:sp macro="" textlink="">
      <xdr:nvSpPr>
        <xdr:cNvPr id="218" name="テキスト ボックス 217"/>
        <xdr:cNvSpPr txBox="1"/>
      </xdr:nvSpPr>
      <xdr:spPr>
        <a:xfrm>
          <a:off x="6136640" y="1096137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62</xdr:row>
      <xdr:rowOff>146685</xdr:rowOff>
    </xdr:from>
    <xdr:to xmlns:xdr="http://schemas.openxmlformats.org/drawingml/2006/spreadsheetDrawing">
      <xdr:col>59</xdr:col>
      <xdr:colOff>50800</xdr:colOff>
      <xdr:row>62</xdr:row>
      <xdr:rowOff>146685</xdr:rowOff>
    </xdr:to>
    <xdr:cxnSp macro="">
      <xdr:nvCxnSpPr>
        <xdr:cNvPr id="219" name="直線コネクタ 218"/>
        <xdr:cNvCxnSpPr/>
      </xdr:nvCxnSpPr>
      <xdr:spPr>
        <a:xfrm>
          <a:off x="6604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62</xdr:row>
      <xdr:rowOff>4445</xdr:rowOff>
    </xdr:from>
    <xdr:ext cx="459105" cy="259080"/>
    <xdr:sp macro="" textlink="">
      <xdr:nvSpPr>
        <xdr:cNvPr id="220" name="テキスト ボックス 219"/>
        <xdr:cNvSpPr txBox="1"/>
      </xdr:nvSpPr>
      <xdr:spPr>
        <a:xfrm>
          <a:off x="6136640" y="10634345"/>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60</xdr:row>
      <xdr:rowOff>163195</xdr:rowOff>
    </xdr:from>
    <xdr:to xmlns:xdr="http://schemas.openxmlformats.org/drawingml/2006/spreadsheetDrawing">
      <xdr:col>59</xdr:col>
      <xdr:colOff>50800</xdr:colOff>
      <xdr:row>60</xdr:row>
      <xdr:rowOff>163195</xdr:rowOff>
    </xdr:to>
    <xdr:cxnSp macro="">
      <xdr:nvCxnSpPr>
        <xdr:cNvPr id="221" name="直線コネクタ 220"/>
        <xdr:cNvCxnSpPr/>
      </xdr:nvCxnSpPr>
      <xdr:spPr>
        <a:xfrm>
          <a:off x="6604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60</xdr:row>
      <xdr:rowOff>20955</xdr:rowOff>
    </xdr:from>
    <xdr:ext cx="459105" cy="250825"/>
    <xdr:sp macro="" textlink="">
      <xdr:nvSpPr>
        <xdr:cNvPr id="222" name="テキスト ボックス 221"/>
        <xdr:cNvSpPr txBox="1"/>
      </xdr:nvSpPr>
      <xdr:spPr>
        <a:xfrm>
          <a:off x="6136640" y="10307955"/>
          <a:ext cx="4591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59</xdr:row>
      <xdr:rowOff>8255</xdr:rowOff>
    </xdr:from>
    <xdr:to xmlns:xdr="http://schemas.openxmlformats.org/drawingml/2006/spreadsheetDrawing">
      <xdr:col>59</xdr:col>
      <xdr:colOff>50800</xdr:colOff>
      <xdr:row>59</xdr:row>
      <xdr:rowOff>8255</xdr:rowOff>
    </xdr:to>
    <xdr:cxnSp macro="">
      <xdr:nvCxnSpPr>
        <xdr:cNvPr id="223" name="直線コネクタ 222"/>
        <xdr:cNvCxnSpPr/>
      </xdr:nvCxnSpPr>
      <xdr:spPr>
        <a:xfrm>
          <a:off x="6604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58</xdr:row>
      <xdr:rowOff>37465</xdr:rowOff>
    </xdr:from>
    <xdr:ext cx="459105" cy="259080"/>
    <xdr:sp macro="" textlink="">
      <xdr:nvSpPr>
        <xdr:cNvPr id="224" name="テキスト ボックス 223"/>
        <xdr:cNvSpPr txBox="1"/>
      </xdr:nvSpPr>
      <xdr:spPr>
        <a:xfrm>
          <a:off x="6136640" y="9981565"/>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24765</xdr:rowOff>
    </xdr:from>
    <xdr:to xmlns:xdr="http://schemas.openxmlformats.org/drawingml/2006/spreadsheetDrawing">
      <xdr:col>59</xdr:col>
      <xdr:colOff>50800</xdr:colOff>
      <xdr:row>57</xdr:row>
      <xdr:rowOff>24765</xdr:rowOff>
    </xdr:to>
    <xdr:cxnSp macro="">
      <xdr:nvCxnSpPr>
        <xdr:cNvPr id="225" name="直線コネクタ 224"/>
        <xdr:cNvCxnSpPr/>
      </xdr:nvCxnSpPr>
      <xdr:spPr>
        <a:xfrm>
          <a:off x="6604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56</xdr:row>
      <xdr:rowOff>53975</xdr:rowOff>
    </xdr:from>
    <xdr:ext cx="459105" cy="250825"/>
    <xdr:sp macro="" textlink="">
      <xdr:nvSpPr>
        <xdr:cNvPr id="226" name="テキスト ボックス 225"/>
        <xdr:cNvSpPr txBox="1"/>
      </xdr:nvSpPr>
      <xdr:spPr>
        <a:xfrm>
          <a:off x="6136640" y="9655175"/>
          <a:ext cx="4591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40640</xdr:rowOff>
    </xdr:from>
    <xdr:to xmlns:xdr="http://schemas.openxmlformats.org/drawingml/2006/spreadsheetDrawing">
      <xdr:col>59</xdr:col>
      <xdr:colOff>50800</xdr:colOff>
      <xdr:row>55</xdr:row>
      <xdr:rowOff>40640</xdr:rowOff>
    </xdr:to>
    <xdr:cxnSp macro="">
      <xdr:nvCxnSpPr>
        <xdr:cNvPr id="227" name="直線コネクタ 226"/>
        <xdr:cNvCxnSpPr/>
      </xdr:nvCxnSpPr>
      <xdr:spPr>
        <a:xfrm>
          <a:off x="6604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54</xdr:row>
      <xdr:rowOff>69850</xdr:rowOff>
    </xdr:from>
    <xdr:ext cx="459105" cy="259080"/>
    <xdr:sp macro="" textlink="">
      <xdr:nvSpPr>
        <xdr:cNvPr id="228" name="テキスト ボックス 227"/>
        <xdr:cNvSpPr txBox="1"/>
      </xdr:nvSpPr>
      <xdr:spPr>
        <a:xfrm>
          <a:off x="6136640" y="932815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50800</xdr:colOff>
      <xdr:row>53</xdr:row>
      <xdr:rowOff>57150</xdr:rowOff>
    </xdr:to>
    <xdr:cxnSp macro="">
      <xdr:nvCxnSpPr>
        <xdr:cNvPr id="229" name="直線コネクタ 228"/>
        <xdr:cNvCxnSpPr/>
      </xdr:nvCxnSpPr>
      <xdr:spPr>
        <a:xfrm>
          <a:off x="6604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52</xdr:row>
      <xdr:rowOff>86360</xdr:rowOff>
    </xdr:from>
    <xdr:ext cx="459105" cy="251460"/>
    <xdr:sp macro="" textlink="">
      <xdr:nvSpPr>
        <xdr:cNvPr id="230" name="テキスト ボックス 229"/>
        <xdr:cNvSpPr txBox="1"/>
      </xdr:nvSpPr>
      <xdr:spPr>
        <a:xfrm>
          <a:off x="6136640" y="9001760"/>
          <a:ext cx="4591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231" name="【体育館・プール】&#10;一人当たり面積グラフ枠"/>
        <xdr:cNvSpPr/>
      </xdr:nvSpPr>
      <xdr:spPr>
        <a:xfrm>
          <a:off x="6604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56</xdr:row>
      <xdr:rowOff>40640</xdr:rowOff>
    </xdr:from>
    <xdr:to xmlns:xdr="http://schemas.openxmlformats.org/drawingml/2006/spreadsheetDrawing">
      <xdr:col>54</xdr:col>
      <xdr:colOff>189865</xdr:colOff>
      <xdr:row>64</xdr:row>
      <xdr:rowOff>47625</xdr:rowOff>
    </xdr:to>
    <xdr:cxnSp macro="">
      <xdr:nvCxnSpPr>
        <xdr:cNvPr id="232" name="直線コネクタ 231"/>
        <xdr:cNvCxnSpPr/>
      </xdr:nvCxnSpPr>
      <xdr:spPr>
        <a:xfrm flipV="1">
          <a:off x="10476865" y="9641840"/>
          <a:ext cx="0" cy="13785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64</xdr:row>
      <xdr:rowOff>52070</xdr:rowOff>
    </xdr:from>
    <xdr:ext cx="469900" cy="251460"/>
    <xdr:sp macro="" textlink="">
      <xdr:nvSpPr>
        <xdr:cNvPr id="233" name="【体育館・プール】&#10;一人当たり面積最小値テキスト"/>
        <xdr:cNvSpPr txBox="1"/>
      </xdr:nvSpPr>
      <xdr:spPr>
        <a:xfrm>
          <a:off x="10515600" y="1102487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0.051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64</xdr:row>
      <xdr:rowOff>47625</xdr:rowOff>
    </xdr:from>
    <xdr:to xmlns:xdr="http://schemas.openxmlformats.org/drawingml/2006/spreadsheetDrawing">
      <xdr:col>55</xdr:col>
      <xdr:colOff>88900</xdr:colOff>
      <xdr:row>64</xdr:row>
      <xdr:rowOff>47625</xdr:rowOff>
    </xdr:to>
    <xdr:cxnSp macro="">
      <xdr:nvCxnSpPr>
        <xdr:cNvPr id="234" name="直線コネクタ 233"/>
        <xdr:cNvCxnSpPr/>
      </xdr:nvCxnSpPr>
      <xdr:spPr>
        <a:xfrm>
          <a:off x="10388600" y="110204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54</xdr:row>
      <xdr:rowOff>158750</xdr:rowOff>
    </xdr:from>
    <xdr:ext cx="469900" cy="259080"/>
    <xdr:sp macro="" textlink="">
      <xdr:nvSpPr>
        <xdr:cNvPr id="235" name="【体育館・プール】&#10;一人当たり面積最大値テキスト"/>
        <xdr:cNvSpPr txBox="1"/>
      </xdr:nvSpPr>
      <xdr:spPr>
        <a:xfrm>
          <a:off x="10515600" y="94170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0.895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56</xdr:row>
      <xdr:rowOff>40640</xdr:rowOff>
    </xdr:from>
    <xdr:to xmlns:xdr="http://schemas.openxmlformats.org/drawingml/2006/spreadsheetDrawing">
      <xdr:col>55</xdr:col>
      <xdr:colOff>88900</xdr:colOff>
      <xdr:row>56</xdr:row>
      <xdr:rowOff>40640</xdr:rowOff>
    </xdr:to>
    <xdr:cxnSp macro="">
      <xdr:nvCxnSpPr>
        <xdr:cNvPr id="236" name="直線コネクタ 235"/>
        <xdr:cNvCxnSpPr/>
      </xdr:nvCxnSpPr>
      <xdr:spPr>
        <a:xfrm>
          <a:off x="10388600" y="96418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61</xdr:row>
      <xdr:rowOff>22225</xdr:rowOff>
    </xdr:from>
    <xdr:ext cx="469900" cy="258445"/>
    <xdr:sp macro="" textlink="">
      <xdr:nvSpPr>
        <xdr:cNvPr id="237" name="【体育館・プール】&#10;一人当たり面積平均値テキスト"/>
        <xdr:cNvSpPr txBox="1"/>
      </xdr:nvSpPr>
      <xdr:spPr>
        <a:xfrm>
          <a:off x="10515600" y="10480675"/>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0.337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61</xdr:row>
      <xdr:rowOff>43815</xdr:rowOff>
    </xdr:from>
    <xdr:to xmlns:xdr="http://schemas.openxmlformats.org/drawingml/2006/spreadsheetDrawing">
      <xdr:col>55</xdr:col>
      <xdr:colOff>50800</xdr:colOff>
      <xdr:row>61</xdr:row>
      <xdr:rowOff>145415</xdr:rowOff>
    </xdr:to>
    <xdr:sp macro="" textlink="">
      <xdr:nvSpPr>
        <xdr:cNvPr id="238" name="フローチャート: 判断 237"/>
        <xdr:cNvSpPr/>
      </xdr:nvSpPr>
      <xdr:spPr>
        <a:xfrm>
          <a:off x="10426700" y="10502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61</xdr:row>
      <xdr:rowOff>57150</xdr:rowOff>
    </xdr:from>
    <xdr:to xmlns:xdr="http://schemas.openxmlformats.org/drawingml/2006/spreadsheetDrawing">
      <xdr:col>50</xdr:col>
      <xdr:colOff>165100</xdr:colOff>
      <xdr:row>61</xdr:row>
      <xdr:rowOff>158750</xdr:rowOff>
    </xdr:to>
    <xdr:sp macro="" textlink="">
      <xdr:nvSpPr>
        <xdr:cNvPr id="239" name="フローチャート: 判断 238"/>
        <xdr:cNvSpPr/>
      </xdr:nvSpPr>
      <xdr:spPr>
        <a:xfrm>
          <a:off x="9588500" y="1051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61</xdr:row>
      <xdr:rowOff>52070</xdr:rowOff>
    </xdr:from>
    <xdr:to xmlns:xdr="http://schemas.openxmlformats.org/drawingml/2006/spreadsheetDrawing">
      <xdr:col>46</xdr:col>
      <xdr:colOff>38100</xdr:colOff>
      <xdr:row>61</xdr:row>
      <xdr:rowOff>153670</xdr:rowOff>
    </xdr:to>
    <xdr:sp macro="" textlink="">
      <xdr:nvSpPr>
        <xdr:cNvPr id="240" name="フローチャート: 判断 239"/>
        <xdr:cNvSpPr/>
      </xdr:nvSpPr>
      <xdr:spPr>
        <a:xfrm>
          <a:off x="8699500" y="1051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61</xdr:row>
      <xdr:rowOff>86360</xdr:rowOff>
    </xdr:from>
    <xdr:to xmlns:xdr="http://schemas.openxmlformats.org/drawingml/2006/spreadsheetDrawing">
      <xdr:col>41</xdr:col>
      <xdr:colOff>101600</xdr:colOff>
      <xdr:row>62</xdr:row>
      <xdr:rowOff>16510</xdr:rowOff>
    </xdr:to>
    <xdr:sp macro="" textlink="">
      <xdr:nvSpPr>
        <xdr:cNvPr id="241" name="フローチャート: 判断 240"/>
        <xdr:cNvSpPr/>
      </xdr:nvSpPr>
      <xdr:spPr>
        <a:xfrm>
          <a:off x="7810500" y="1054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60</xdr:row>
      <xdr:rowOff>34290</xdr:rowOff>
    </xdr:from>
    <xdr:to xmlns:xdr="http://schemas.openxmlformats.org/drawingml/2006/spreadsheetDrawing">
      <xdr:col>36</xdr:col>
      <xdr:colOff>165100</xdr:colOff>
      <xdr:row>60</xdr:row>
      <xdr:rowOff>135890</xdr:rowOff>
    </xdr:to>
    <xdr:sp macro="" textlink="">
      <xdr:nvSpPr>
        <xdr:cNvPr id="242" name="フローチャート: 判断 241"/>
        <xdr:cNvSpPr/>
      </xdr:nvSpPr>
      <xdr:spPr>
        <a:xfrm>
          <a:off x="6921500" y="1032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66</xdr:row>
      <xdr:rowOff>111760</xdr:rowOff>
    </xdr:from>
    <xdr:ext cx="762000" cy="250825"/>
    <xdr:sp macro="" textlink="">
      <xdr:nvSpPr>
        <xdr:cNvPr id="243" name="テキスト ボックス 242"/>
        <xdr:cNvSpPr txBox="1"/>
      </xdr:nvSpPr>
      <xdr:spPr>
        <a:xfrm>
          <a:off x="102870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66</xdr:row>
      <xdr:rowOff>111760</xdr:rowOff>
    </xdr:from>
    <xdr:ext cx="762000" cy="250825"/>
    <xdr:sp macro="" textlink="">
      <xdr:nvSpPr>
        <xdr:cNvPr id="244" name="テキスト ボックス 243"/>
        <xdr:cNvSpPr txBox="1"/>
      </xdr:nvSpPr>
      <xdr:spPr>
        <a:xfrm>
          <a:off x="9448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66</xdr:row>
      <xdr:rowOff>111760</xdr:rowOff>
    </xdr:from>
    <xdr:ext cx="762000" cy="250825"/>
    <xdr:sp macro="" textlink="">
      <xdr:nvSpPr>
        <xdr:cNvPr id="245" name="テキスト ボックス 244"/>
        <xdr:cNvSpPr txBox="1"/>
      </xdr:nvSpPr>
      <xdr:spPr>
        <a:xfrm>
          <a:off x="8559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66</xdr:row>
      <xdr:rowOff>111760</xdr:rowOff>
    </xdr:from>
    <xdr:ext cx="762000" cy="250825"/>
    <xdr:sp macro="" textlink="">
      <xdr:nvSpPr>
        <xdr:cNvPr id="246" name="テキスト ボックス 245"/>
        <xdr:cNvSpPr txBox="1"/>
      </xdr:nvSpPr>
      <xdr:spPr>
        <a:xfrm>
          <a:off x="7670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66</xdr:row>
      <xdr:rowOff>111760</xdr:rowOff>
    </xdr:from>
    <xdr:ext cx="762000" cy="250825"/>
    <xdr:sp macro="" textlink="">
      <xdr:nvSpPr>
        <xdr:cNvPr id="247" name="テキスト ボックス 246"/>
        <xdr:cNvSpPr txBox="1"/>
      </xdr:nvSpPr>
      <xdr:spPr>
        <a:xfrm>
          <a:off x="6781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55</xdr:row>
      <xdr:rowOff>161290</xdr:rowOff>
    </xdr:from>
    <xdr:to xmlns:xdr="http://schemas.openxmlformats.org/drawingml/2006/spreadsheetDrawing">
      <xdr:col>55</xdr:col>
      <xdr:colOff>50800</xdr:colOff>
      <xdr:row>56</xdr:row>
      <xdr:rowOff>91440</xdr:rowOff>
    </xdr:to>
    <xdr:sp macro="" textlink="">
      <xdr:nvSpPr>
        <xdr:cNvPr id="248" name="楕円 247"/>
        <xdr:cNvSpPr/>
      </xdr:nvSpPr>
      <xdr:spPr>
        <a:xfrm>
          <a:off x="10426700" y="959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55</xdr:row>
      <xdr:rowOff>114300</xdr:rowOff>
    </xdr:from>
    <xdr:ext cx="469900" cy="259080"/>
    <xdr:sp macro="" textlink="">
      <xdr:nvSpPr>
        <xdr:cNvPr id="249" name="【体育館・プール】&#10;一人当たり面積該当値テキスト"/>
        <xdr:cNvSpPr txBox="1"/>
      </xdr:nvSpPr>
      <xdr:spPr>
        <a:xfrm>
          <a:off x="10515600" y="95440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0.895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56</xdr:row>
      <xdr:rowOff>9525</xdr:rowOff>
    </xdr:from>
    <xdr:to xmlns:xdr="http://schemas.openxmlformats.org/drawingml/2006/spreadsheetDrawing">
      <xdr:col>50</xdr:col>
      <xdr:colOff>165100</xdr:colOff>
      <xdr:row>56</xdr:row>
      <xdr:rowOff>111125</xdr:rowOff>
    </xdr:to>
    <xdr:sp macro="" textlink="">
      <xdr:nvSpPr>
        <xdr:cNvPr id="250" name="楕円 249"/>
        <xdr:cNvSpPr/>
      </xdr:nvSpPr>
      <xdr:spPr>
        <a:xfrm>
          <a:off x="9588500" y="9610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56</xdr:row>
      <xdr:rowOff>40640</xdr:rowOff>
    </xdr:from>
    <xdr:to xmlns:xdr="http://schemas.openxmlformats.org/drawingml/2006/spreadsheetDrawing">
      <xdr:col>55</xdr:col>
      <xdr:colOff>0</xdr:colOff>
      <xdr:row>56</xdr:row>
      <xdr:rowOff>60325</xdr:rowOff>
    </xdr:to>
    <xdr:cxnSp macro="">
      <xdr:nvCxnSpPr>
        <xdr:cNvPr id="251" name="直線コネクタ 250"/>
        <xdr:cNvCxnSpPr/>
      </xdr:nvCxnSpPr>
      <xdr:spPr>
        <a:xfrm flipV="1">
          <a:off x="9639300" y="9641840"/>
          <a:ext cx="8382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56</xdr:row>
      <xdr:rowOff>27305</xdr:rowOff>
    </xdr:from>
    <xdr:to xmlns:xdr="http://schemas.openxmlformats.org/drawingml/2006/spreadsheetDrawing">
      <xdr:col>46</xdr:col>
      <xdr:colOff>38100</xdr:colOff>
      <xdr:row>56</xdr:row>
      <xdr:rowOff>128905</xdr:rowOff>
    </xdr:to>
    <xdr:sp macro="" textlink="">
      <xdr:nvSpPr>
        <xdr:cNvPr id="252" name="楕円 251"/>
        <xdr:cNvSpPr/>
      </xdr:nvSpPr>
      <xdr:spPr>
        <a:xfrm>
          <a:off x="8699500" y="9628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56</xdr:row>
      <xdr:rowOff>60325</xdr:rowOff>
    </xdr:from>
    <xdr:to xmlns:xdr="http://schemas.openxmlformats.org/drawingml/2006/spreadsheetDrawing">
      <xdr:col>50</xdr:col>
      <xdr:colOff>114300</xdr:colOff>
      <xdr:row>56</xdr:row>
      <xdr:rowOff>78105</xdr:rowOff>
    </xdr:to>
    <xdr:cxnSp macro="">
      <xdr:nvCxnSpPr>
        <xdr:cNvPr id="253" name="直線コネクタ 252"/>
        <xdr:cNvCxnSpPr/>
      </xdr:nvCxnSpPr>
      <xdr:spPr>
        <a:xfrm flipV="1">
          <a:off x="8750300" y="9661525"/>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56</xdr:row>
      <xdr:rowOff>45720</xdr:rowOff>
    </xdr:from>
    <xdr:to xmlns:xdr="http://schemas.openxmlformats.org/drawingml/2006/spreadsheetDrawing">
      <xdr:col>41</xdr:col>
      <xdr:colOff>101600</xdr:colOff>
      <xdr:row>56</xdr:row>
      <xdr:rowOff>147320</xdr:rowOff>
    </xdr:to>
    <xdr:sp macro="" textlink="">
      <xdr:nvSpPr>
        <xdr:cNvPr id="254" name="楕円 253"/>
        <xdr:cNvSpPr/>
      </xdr:nvSpPr>
      <xdr:spPr>
        <a:xfrm>
          <a:off x="7810500" y="964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56</xdr:row>
      <xdr:rowOff>78105</xdr:rowOff>
    </xdr:from>
    <xdr:to xmlns:xdr="http://schemas.openxmlformats.org/drawingml/2006/spreadsheetDrawing">
      <xdr:col>45</xdr:col>
      <xdr:colOff>177800</xdr:colOff>
      <xdr:row>56</xdr:row>
      <xdr:rowOff>96520</xdr:rowOff>
    </xdr:to>
    <xdr:cxnSp macro="">
      <xdr:nvCxnSpPr>
        <xdr:cNvPr id="255" name="直線コネクタ 254"/>
        <xdr:cNvCxnSpPr/>
      </xdr:nvCxnSpPr>
      <xdr:spPr>
        <a:xfrm flipV="1">
          <a:off x="7861300" y="9679305"/>
          <a:ext cx="8890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59</xdr:row>
      <xdr:rowOff>11430</xdr:rowOff>
    </xdr:from>
    <xdr:to xmlns:xdr="http://schemas.openxmlformats.org/drawingml/2006/spreadsheetDrawing">
      <xdr:col>36</xdr:col>
      <xdr:colOff>165100</xdr:colOff>
      <xdr:row>59</xdr:row>
      <xdr:rowOff>113030</xdr:rowOff>
    </xdr:to>
    <xdr:sp macro="" textlink="">
      <xdr:nvSpPr>
        <xdr:cNvPr id="256" name="楕円 255"/>
        <xdr:cNvSpPr/>
      </xdr:nvSpPr>
      <xdr:spPr>
        <a:xfrm>
          <a:off x="6921500" y="1012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56</xdr:row>
      <xdr:rowOff>96520</xdr:rowOff>
    </xdr:from>
    <xdr:to xmlns:xdr="http://schemas.openxmlformats.org/drawingml/2006/spreadsheetDrawing">
      <xdr:col>41</xdr:col>
      <xdr:colOff>50800</xdr:colOff>
      <xdr:row>59</xdr:row>
      <xdr:rowOff>62230</xdr:rowOff>
    </xdr:to>
    <xdr:cxnSp macro="">
      <xdr:nvCxnSpPr>
        <xdr:cNvPr id="257" name="直線コネクタ 256"/>
        <xdr:cNvCxnSpPr/>
      </xdr:nvCxnSpPr>
      <xdr:spPr>
        <a:xfrm flipV="1">
          <a:off x="6972300" y="9697720"/>
          <a:ext cx="889000" cy="480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61</xdr:row>
      <xdr:rowOff>149860</xdr:rowOff>
    </xdr:from>
    <xdr:ext cx="469900" cy="259080"/>
    <xdr:sp macro="" textlink="">
      <xdr:nvSpPr>
        <xdr:cNvPr id="258" name="n_1aveValue【体育館・プール】&#10;一人当たり面積"/>
        <xdr:cNvSpPr txBox="1"/>
      </xdr:nvSpPr>
      <xdr:spPr>
        <a:xfrm>
          <a:off x="9391650" y="106083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0.329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61</xdr:row>
      <xdr:rowOff>144780</xdr:rowOff>
    </xdr:from>
    <xdr:ext cx="461645" cy="250825"/>
    <xdr:sp macro="" textlink="">
      <xdr:nvSpPr>
        <xdr:cNvPr id="259" name="n_2aveValue【体育館・プール】&#10;一人当たり面積"/>
        <xdr:cNvSpPr txBox="1"/>
      </xdr:nvSpPr>
      <xdr:spPr>
        <a:xfrm>
          <a:off x="8515350" y="10603230"/>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0.332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62</xdr:row>
      <xdr:rowOff>7620</xdr:rowOff>
    </xdr:from>
    <xdr:ext cx="461645" cy="250825"/>
    <xdr:sp macro="" textlink="">
      <xdr:nvSpPr>
        <xdr:cNvPr id="260" name="n_3aveValue【体育館・プール】&#10;一人当たり面積"/>
        <xdr:cNvSpPr txBox="1"/>
      </xdr:nvSpPr>
      <xdr:spPr>
        <a:xfrm>
          <a:off x="7626350" y="10637520"/>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0.311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60</xdr:row>
      <xdr:rowOff>127000</xdr:rowOff>
    </xdr:from>
    <xdr:ext cx="461645" cy="259080"/>
    <xdr:sp macro="" textlink="">
      <xdr:nvSpPr>
        <xdr:cNvPr id="261" name="n_4aveValue【体育館・プール】&#10;一人当たり面積"/>
        <xdr:cNvSpPr txBox="1"/>
      </xdr:nvSpPr>
      <xdr:spPr>
        <a:xfrm>
          <a:off x="6737350" y="1041400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0.448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54</xdr:row>
      <xdr:rowOff>127635</xdr:rowOff>
    </xdr:from>
    <xdr:ext cx="469900" cy="259080"/>
    <xdr:sp macro="" textlink="">
      <xdr:nvSpPr>
        <xdr:cNvPr id="262" name="n_1mainValue【体育館・プール】&#10;一人当たり面積"/>
        <xdr:cNvSpPr txBox="1"/>
      </xdr:nvSpPr>
      <xdr:spPr>
        <a:xfrm>
          <a:off x="9391650" y="938593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0.883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54</xdr:row>
      <xdr:rowOff>145415</xdr:rowOff>
    </xdr:from>
    <xdr:ext cx="461645" cy="250825"/>
    <xdr:sp macro="" textlink="">
      <xdr:nvSpPr>
        <xdr:cNvPr id="263" name="n_2mainValue【体育館・プール】&#10;一人当たり面積"/>
        <xdr:cNvSpPr txBox="1"/>
      </xdr:nvSpPr>
      <xdr:spPr>
        <a:xfrm>
          <a:off x="8515350" y="9403715"/>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0.872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54</xdr:row>
      <xdr:rowOff>163830</xdr:rowOff>
    </xdr:from>
    <xdr:ext cx="461645" cy="259080"/>
    <xdr:sp macro="" textlink="">
      <xdr:nvSpPr>
        <xdr:cNvPr id="264" name="n_3mainValue【体育館・プール】&#10;一人当たり面積"/>
        <xdr:cNvSpPr txBox="1"/>
      </xdr:nvSpPr>
      <xdr:spPr>
        <a:xfrm>
          <a:off x="7626350" y="942213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0.861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57</xdr:row>
      <xdr:rowOff>129540</xdr:rowOff>
    </xdr:from>
    <xdr:ext cx="461645" cy="259080"/>
    <xdr:sp macro="" textlink="">
      <xdr:nvSpPr>
        <xdr:cNvPr id="265" name="n_4mainValue【体育館・プール】&#10;一人当たり面積"/>
        <xdr:cNvSpPr txBox="1"/>
      </xdr:nvSpPr>
      <xdr:spPr>
        <a:xfrm>
          <a:off x="6737350" y="990219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0.567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152400</xdr:rowOff>
    </xdr:from>
    <xdr:to xmlns:xdr="http://schemas.openxmlformats.org/drawingml/2006/spreadsheetDrawing">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72</xdr:row>
      <xdr:rowOff>127000</xdr:rowOff>
    </xdr:from>
    <xdr:to xmlns:xdr="http://schemas.openxmlformats.org/drawingml/2006/spreadsheetDrawing">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73</xdr:row>
      <xdr:rowOff>158750</xdr:rowOff>
    </xdr:from>
    <xdr:to xmlns:xdr="http://schemas.openxmlformats.org/drawingml/2006/spreadsheetDrawing">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72</xdr:row>
      <xdr:rowOff>127000</xdr:rowOff>
    </xdr:from>
    <xdr:to xmlns:xdr="http://schemas.openxmlformats.org/drawingml/2006/spreadsheetDrawing">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73</xdr:row>
      <xdr:rowOff>158750</xdr:rowOff>
    </xdr:from>
    <xdr:to xmlns:xdr="http://schemas.openxmlformats.org/drawingml/2006/spreadsheetDrawing">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72</xdr:row>
      <xdr:rowOff>127000</xdr:rowOff>
    </xdr:from>
    <xdr:to xmlns:xdr="http://schemas.openxmlformats.org/drawingml/2006/spreadsheetDrawing">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73</xdr:row>
      <xdr:rowOff>158750</xdr:rowOff>
    </xdr:from>
    <xdr:to xmlns:xdr="http://schemas.openxmlformats.org/drawingml/2006/spreadsheetDrawing">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74</xdr:row>
      <xdr:rowOff>76200</xdr:rowOff>
    </xdr:from>
    <xdr:ext cx="290195" cy="217170"/>
    <xdr:sp macro="" textlink="">
      <xdr:nvSpPr>
        <xdr:cNvPr id="274" name="テキスト ボックス 273"/>
        <xdr:cNvSpPr txBox="1"/>
      </xdr:nvSpPr>
      <xdr:spPr>
        <a:xfrm>
          <a:off x="723900" y="12763500"/>
          <a:ext cx="29019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152400</xdr:rowOff>
    </xdr:from>
    <xdr:to xmlns:xdr="http://schemas.openxmlformats.org/drawingml/2006/spreadsheetDrawing">
      <xdr:col>28</xdr:col>
      <xdr:colOff>114300</xdr:colOff>
      <xdr:row>88</xdr:row>
      <xdr:rowOff>152400</xdr:rowOff>
    </xdr:to>
    <xdr:cxnSp macro="">
      <xdr:nvCxnSpPr>
        <xdr:cNvPr id="275" name="直線コネクタ 274"/>
        <xdr:cNvCxnSpPr/>
      </xdr:nvCxnSpPr>
      <xdr:spPr>
        <a:xfrm>
          <a:off x="762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88</xdr:row>
      <xdr:rowOff>10160</xdr:rowOff>
    </xdr:from>
    <xdr:ext cx="459105" cy="259080"/>
    <xdr:sp macro="" textlink="">
      <xdr:nvSpPr>
        <xdr:cNvPr id="276" name="テキスト ボックス 275"/>
        <xdr:cNvSpPr txBox="1"/>
      </xdr:nvSpPr>
      <xdr:spPr>
        <a:xfrm>
          <a:off x="294640" y="150977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86</xdr:row>
      <xdr:rowOff>114300</xdr:rowOff>
    </xdr:from>
    <xdr:to xmlns:xdr="http://schemas.openxmlformats.org/drawingml/2006/spreadsheetDrawing">
      <xdr:col>28</xdr:col>
      <xdr:colOff>114300</xdr:colOff>
      <xdr:row>86</xdr:row>
      <xdr:rowOff>114300</xdr:rowOff>
    </xdr:to>
    <xdr:cxnSp macro="">
      <xdr:nvCxnSpPr>
        <xdr:cNvPr id="277" name="直線コネクタ 276"/>
        <xdr:cNvCxnSpPr/>
      </xdr:nvCxnSpPr>
      <xdr:spPr>
        <a:xfrm>
          <a:off x="762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85</xdr:row>
      <xdr:rowOff>143510</xdr:rowOff>
    </xdr:from>
    <xdr:ext cx="459105" cy="251460"/>
    <xdr:sp macro="" textlink="">
      <xdr:nvSpPr>
        <xdr:cNvPr id="278" name="テキスト ボックス 277"/>
        <xdr:cNvSpPr txBox="1"/>
      </xdr:nvSpPr>
      <xdr:spPr>
        <a:xfrm>
          <a:off x="294640" y="14716760"/>
          <a:ext cx="4591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84</xdr:row>
      <xdr:rowOff>76200</xdr:rowOff>
    </xdr:from>
    <xdr:to xmlns:xdr="http://schemas.openxmlformats.org/drawingml/2006/spreadsheetDrawing">
      <xdr:col>28</xdr:col>
      <xdr:colOff>114300</xdr:colOff>
      <xdr:row>84</xdr:row>
      <xdr:rowOff>76200</xdr:rowOff>
    </xdr:to>
    <xdr:cxnSp macro="">
      <xdr:nvCxnSpPr>
        <xdr:cNvPr id="279" name="直線コネクタ 278"/>
        <xdr:cNvCxnSpPr/>
      </xdr:nvCxnSpPr>
      <xdr:spPr>
        <a:xfrm>
          <a:off x="762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83</xdr:row>
      <xdr:rowOff>105410</xdr:rowOff>
    </xdr:from>
    <xdr:ext cx="403225" cy="259080"/>
    <xdr:sp macro="" textlink="">
      <xdr:nvSpPr>
        <xdr:cNvPr id="280" name="テキスト ボックス 279"/>
        <xdr:cNvSpPr txBox="1"/>
      </xdr:nvSpPr>
      <xdr:spPr>
        <a:xfrm>
          <a:off x="358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82</xdr:row>
      <xdr:rowOff>38100</xdr:rowOff>
    </xdr:from>
    <xdr:to xmlns:xdr="http://schemas.openxmlformats.org/drawingml/2006/spreadsheetDrawing">
      <xdr:col>28</xdr:col>
      <xdr:colOff>114300</xdr:colOff>
      <xdr:row>82</xdr:row>
      <xdr:rowOff>38100</xdr:rowOff>
    </xdr:to>
    <xdr:cxnSp macro="">
      <xdr:nvCxnSpPr>
        <xdr:cNvPr id="281" name="直線コネクタ 280"/>
        <xdr:cNvCxnSpPr/>
      </xdr:nvCxnSpPr>
      <xdr:spPr>
        <a:xfrm>
          <a:off x="762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81</xdr:row>
      <xdr:rowOff>67310</xdr:rowOff>
    </xdr:from>
    <xdr:ext cx="403225" cy="259080"/>
    <xdr:sp macro="" textlink="">
      <xdr:nvSpPr>
        <xdr:cNvPr id="282" name="テキスト ボックス 281"/>
        <xdr:cNvSpPr txBox="1"/>
      </xdr:nvSpPr>
      <xdr:spPr>
        <a:xfrm>
          <a:off x="358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80</xdr:row>
      <xdr:rowOff>0</xdr:rowOff>
    </xdr:from>
    <xdr:to xmlns:xdr="http://schemas.openxmlformats.org/drawingml/2006/spreadsheetDrawing">
      <xdr:col>28</xdr:col>
      <xdr:colOff>114300</xdr:colOff>
      <xdr:row>80</xdr:row>
      <xdr:rowOff>0</xdr:rowOff>
    </xdr:to>
    <xdr:cxnSp macro="">
      <xdr:nvCxnSpPr>
        <xdr:cNvPr id="283" name="直線コネクタ 282"/>
        <xdr:cNvCxnSpPr/>
      </xdr:nvCxnSpPr>
      <xdr:spPr>
        <a:xfrm>
          <a:off x="762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79</xdr:row>
      <xdr:rowOff>29210</xdr:rowOff>
    </xdr:from>
    <xdr:ext cx="403225" cy="251460"/>
    <xdr:sp macro="" textlink="">
      <xdr:nvSpPr>
        <xdr:cNvPr id="284" name="テキスト ボックス 283"/>
        <xdr:cNvSpPr txBox="1"/>
      </xdr:nvSpPr>
      <xdr:spPr>
        <a:xfrm>
          <a:off x="358775" y="1357376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133350</xdr:rowOff>
    </xdr:from>
    <xdr:to xmlns:xdr="http://schemas.openxmlformats.org/drawingml/2006/spreadsheetDrawing">
      <xdr:col>28</xdr:col>
      <xdr:colOff>114300</xdr:colOff>
      <xdr:row>77</xdr:row>
      <xdr:rowOff>133350</xdr:rowOff>
    </xdr:to>
    <xdr:cxnSp macro="">
      <xdr:nvCxnSpPr>
        <xdr:cNvPr id="285" name="直線コネクタ 284"/>
        <xdr:cNvCxnSpPr/>
      </xdr:nvCxnSpPr>
      <xdr:spPr>
        <a:xfrm>
          <a:off x="762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76</xdr:row>
      <xdr:rowOff>162560</xdr:rowOff>
    </xdr:from>
    <xdr:ext cx="403225" cy="259080"/>
    <xdr:sp macro="" textlink="">
      <xdr:nvSpPr>
        <xdr:cNvPr id="286" name="テキスト ボックス 285"/>
        <xdr:cNvSpPr txBox="1"/>
      </xdr:nvSpPr>
      <xdr:spPr>
        <a:xfrm>
          <a:off x="358775" y="1319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114300</xdr:colOff>
      <xdr:row>75</xdr:row>
      <xdr:rowOff>95250</xdr:rowOff>
    </xdr:to>
    <xdr:cxnSp macro="">
      <xdr:nvCxnSpPr>
        <xdr:cNvPr id="287" name="直線コネクタ 286"/>
        <xdr:cNvCxnSpPr/>
      </xdr:nvCxnSpPr>
      <xdr:spPr>
        <a:xfrm>
          <a:off x="762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74</xdr:row>
      <xdr:rowOff>124460</xdr:rowOff>
    </xdr:from>
    <xdr:ext cx="330835" cy="259080"/>
    <xdr:sp macro="" textlink="">
      <xdr:nvSpPr>
        <xdr:cNvPr id="288" name="テキスト ボックス 287"/>
        <xdr:cNvSpPr txBox="1"/>
      </xdr:nvSpPr>
      <xdr:spPr>
        <a:xfrm>
          <a:off x="422910" y="12811760"/>
          <a:ext cx="330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89" name="【福祉施設】&#10;有形固定資産減価償却率グラフ枠"/>
        <xdr:cNvSpPr/>
      </xdr:nvSpPr>
      <xdr:spPr>
        <a:xfrm>
          <a:off x="762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77</xdr:row>
      <xdr:rowOff>166370</xdr:rowOff>
    </xdr:from>
    <xdr:to xmlns:xdr="http://schemas.openxmlformats.org/drawingml/2006/spreadsheetDrawing">
      <xdr:col>24</xdr:col>
      <xdr:colOff>62865</xdr:colOff>
      <xdr:row>86</xdr:row>
      <xdr:rowOff>76200</xdr:rowOff>
    </xdr:to>
    <xdr:cxnSp macro="">
      <xdr:nvCxnSpPr>
        <xdr:cNvPr id="290" name="直線コネクタ 289"/>
        <xdr:cNvCxnSpPr/>
      </xdr:nvCxnSpPr>
      <xdr:spPr>
        <a:xfrm flipV="1">
          <a:off x="4634865" y="13368020"/>
          <a:ext cx="0" cy="14528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86</xdr:row>
      <xdr:rowOff>80010</xdr:rowOff>
    </xdr:from>
    <xdr:ext cx="405130" cy="259080"/>
    <xdr:sp macro="" textlink="">
      <xdr:nvSpPr>
        <xdr:cNvPr id="291" name="【福祉施設】&#10;有形固定資産減価償却率最小値テキスト"/>
        <xdr:cNvSpPr txBox="1"/>
      </xdr:nvSpPr>
      <xdr:spPr>
        <a:xfrm>
          <a:off x="4673600" y="148247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86</xdr:row>
      <xdr:rowOff>76200</xdr:rowOff>
    </xdr:from>
    <xdr:to xmlns:xdr="http://schemas.openxmlformats.org/drawingml/2006/spreadsheetDrawing">
      <xdr:col>24</xdr:col>
      <xdr:colOff>152400</xdr:colOff>
      <xdr:row>86</xdr:row>
      <xdr:rowOff>76200</xdr:rowOff>
    </xdr:to>
    <xdr:cxnSp macro="">
      <xdr:nvCxnSpPr>
        <xdr:cNvPr id="292" name="直線コネクタ 291"/>
        <xdr:cNvCxnSpPr/>
      </xdr:nvCxnSpPr>
      <xdr:spPr>
        <a:xfrm>
          <a:off x="4546600" y="14820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76</xdr:row>
      <xdr:rowOff>112395</xdr:rowOff>
    </xdr:from>
    <xdr:ext cx="405130" cy="250825"/>
    <xdr:sp macro="" textlink="">
      <xdr:nvSpPr>
        <xdr:cNvPr id="293" name="【福祉施設】&#10;有形固定資産減価償却率最大値テキスト"/>
        <xdr:cNvSpPr txBox="1"/>
      </xdr:nvSpPr>
      <xdr:spPr>
        <a:xfrm>
          <a:off x="4673600" y="13142595"/>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77</xdr:row>
      <xdr:rowOff>166370</xdr:rowOff>
    </xdr:from>
    <xdr:to xmlns:xdr="http://schemas.openxmlformats.org/drawingml/2006/spreadsheetDrawing">
      <xdr:col>24</xdr:col>
      <xdr:colOff>152400</xdr:colOff>
      <xdr:row>77</xdr:row>
      <xdr:rowOff>166370</xdr:rowOff>
    </xdr:to>
    <xdr:cxnSp macro="">
      <xdr:nvCxnSpPr>
        <xdr:cNvPr id="294" name="直線コネクタ 293"/>
        <xdr:cNvCxnSpPr/>
      </xdr:nvCxnSpPr>
      <xdr:spPr>
        <a:xfrm>
          <a:off x="4546600" y="133680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81</xdr:row>
      <xdr:rowOff>125730</xdr:rowOff>
    </xdr:from>
    <xdr:ext cx="405130" cy="259080"/>
    <xdr:sp macro="" textlink="">
      <xdr:nvSpPr>
        <xdr:cNvPr id="295" name="【福祉施設】&#10;有形固定資産減価償却率平均値テキスト"/>
        <xdr:cNvSpPr txBox="1"/>
      </xdr:nvSpPr>
      <xdr:spPr>
        <a:xfrm>
          <a:off x="4673600" y="1401318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81</xdr:row>
      <xdr:rowOff>147320</xdr:rowOff>
    </xdr:from>
    <xdr:to xmlns:xdr="http://schemas.openxmlformats.org/drawingml/2006/spreadsheetDrawing">
      <xdr:col>24</xdr:col>
      <xdr:colOff>114300</xdr:colOff>
      <xdr:row>82</xdr:row>
      <xdr:rowOff>77470</xdr:rowOff>
    </xdr:to>
    <xdr:sp macro="" textlink="">
      <xdr:nvSpPr>
        <xdr:cNvPr id="296" name="フローチャート: 判断 295"/>
        <xdr:cNvSpPr/>
      </xdr:nvSpPr>
      <xdr:spPr>
        <a:xfrm>
          <a:off x="4584700" y="1403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81</xdr:row>
      <xdr:rowOff>80645</xdr:rowOff>
    </xdr:from>
    <xdr:to xmlns:xdr="http://schemas.openxmlformats.org/drawingml/2006/spreadsheetDrawing">
      <xdr:col>20</xdr:col>
      <xdr:colOff>38100</xdr:colOff>
      <xdr:row>82</xdr:row>
      <xdr:rowOff>10795</xdr:rowOff>
    </xdr:to>
    <xdr:sp macro="" textlink="">
      <xdr:nvSpPr>
        <xdr:cNvPr id="297" name="フローチャート: 判断 296"/>
        <xdr:cNvSpPr/>
      </xdr:nvSpPr>
      <xdr:spPr>
        <a:xfrm>
          <a:off x="3746500" y="1396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81</xdr:row>
      <xdr:rowOff>50165</xdr:rowOff>
    </xdr:from>
    <xdr:to xmlns:xdr="http://schemas.openxmlformats.org/drawingml/2006/spreadsheetDrawing">
      <xdr:col>15</xdr:col>
      <xdr:colOff>101600</xdr:colOff>
      <xdr:row>81</xdr:row>
      <xdr:rowOff>151765</xdr:rowOff>
    </xdr:to>
    <xdr:sp macro="" textlink="">
      <xdr:nvSpPr>
        <xdr:cNvPr id="298" name="フローチャート: 判断 297"/>
        <xdr:cNvSpPr/>
      </xdr:nvSpPr>
      <xdr:spPr>
        <a:xfrm>
          <a:off x="2857500" y="139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81</xdr:row>
      <xdr:rowOff>21590</xdr:rowOff>
    </xdr:from>
    <xdr:to xmlns:xdr="http://schemas.openxmlformats.org/drawingml/2006/spreadsheetDrawing">
      <xdr:col>10</xdr:col>
      <xdr:colOff>165100</xdr:colOff>
      <xdr:row>81</xdr:row>
      <xdr:rowOff>123190</xdr:rowOff>
    </xdr:to>
    <xdr:sp macro="" textlink="">
      <xdr:nvSpPr>
        <xdr:cNvPr id="299" name="フローチャート: 判断 298"/>
        <xdr:cNvSpPr/>
      </xdr:nvSpPr>
      <xdr:spPr>
        <a:xfrm>
          <a:off x="1968500" y="1390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80</xdr:row>
      <xdr:rowOff>147320</xdr:rowOff>
    </xdr:from>
    <xdr:to xmlns:xdr="http://schemas.openxmlformats.org/drawingml/2006/spreadsheetDrawing">
      <xdr:col>6</xdr:col>
      <xdr:colOff>38100</xdr:colOff>
      <xdr:row>81</xdr:row>
      <xdr:rowOff>77470</xdr:rowOff>
    </xdr:to>
    <xdr:sp macro="" textlink="">
      <xdr:nvSpPr>
        <xdr:cNvPr id="300" name="フローチャート: 判断 299"/>
        <xdr:cNvSpPr/>
      </xdr:nvSpPr>
      <xdr:spPr>
        <a:xfrm>
          <a:off x="1079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88</xdr:row>
      <xdr:rowOff>149860</xdr:rowOff>
    </xdr:from>
    <xdr:ext cx="762000" cy="259080"/>
    <xdr:sp macro="" textlink="">
      <xdr:nvSpPr>
        <xdr:cNvPr id="301" name="テキスト ボックス 300"/>
        <xdr:cNvSpPr txBox="1"/>
      </xdr:nvSpPr>
      <xdr:spPr>
        <a:xfrm>
          <a:off x="4445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88</xdr:row>
      <xdr:rowOff>149860</xdr:rowOff>
    </xdr:from>
    <xdr:ext cx="762000" cy="259080"/>
    <xdr:sp macro="" textlink="">
      <xdr:nvSpPr>
        <xdr:cNvPr id="302" name="テキスト ボックス 301"/>
        <xdr:cNvSpPr txBox="1"/>
      </xdr:nvSpPr>
      <xdr:spPr>
        <a:xfrm>
          <a:off x="3606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88</xdr:row>
      <xdr:rowOff>149860</xdr:rowOff>
    </xdr:from>
    <xdr:ext cx="762000" cy="259080"/>
    <xdr:sp macro="" textlink="">
      <xdr:nvSpPr>
        <xdr:cNvPr id="303" name="テキスト ボックス 302"/>
        <xdr:cNvSpPr txBox="1"/>
      </xdr:nvSpPr>
      <xdr:spPr>
        <a:xfrm>
          <a:off x="2717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88</xdr:row>
      <xdr:rowOff>149860</xdr:rowOff>
    </xdr:from>
    <xdr:ext cx="762000" cy="259080"/>
    <xdr:sp macro="" textlink="">
      <xdr:nvSpPr>
        <xdr:cNvPr id="304" name="テキスト ボックス 303"/>
        <xdr:cNvSpPr txBox="1"/>
      </xdr:nvSpPr>
      <xdr:spPr>
        <a:xfrm>
          <a:off x="182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88</xdr:row>
      <xdr:rowOff>149860</xdr:rowOff>
    </xdr:from>
    <xdr:ext cx="762000" cy="259080"/>
    <xdr:sp macro="" textlink="">
      <xdr:nvSpPr>
        <xdr:cNvPr id="305" name="テキスト ボックス 304"/>
        <xdr:cNvSpPr txBox="1"/>
      </xdr:nvSpPr>
      <xdr:spPr>
        <a:xfrm>
          <a:off x="93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81</xdr:row>
      <xdr:rowOff>57785</xdr:rowOff>
    </xdr:from>
    <xdr:to xmlns:xdr="http://schemas.openxmlformats.org/drawingml/2006/spreadsheetDrawing">
      <xdr:col>24</xdr:col>
      <xdr:colOff>114300</xdr:colOff>
      <xdr:row>81</xdr:row>
      <xdr:rowOff>159385</xdr:rowOff>
    </xdr:to>
    <xdr:sp macro="" textlink="">
      <xdr:nvSpPr>
        <xdr:cNvPr id="306" name="楕円 305"/>
        <xdr:cNvSpPr/>
      </xdr:nvSpPr>
      <xdr:spPr>
        <a:xfrm>
          <a:off x="4584700" y="1394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80</xdr:row>
      <xdr:rowOff>80645</xdr:rowOff>
    </xdr:from>
    <xdr:ext cx="405130" cy="259080"/>
    <xdr:sp macro="" textlink="">
      <xdr:nvSpPr>
        <xdr:cNvPr id="307" name="【福祉施設】&#10;有形固定資産減価償却率該当値テキスト"/>
        <xdr:cNvSpPr txBox="1"/>
      </xdr:nvSpPr>
      <xdr:spPr>
        <a:xfrm>
          <a:off x="4673600" y="137966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81</xdr:row>
      <xdr:rowOff>74930</xdr:rowOff>
    </xdr:from>
    <xdr:to xmlns:xdr="http://schemas.openxmlformats.org/drawingml/2006/spreadsheetDrawing">
      <xdr:col>20</xdr:col>
      <xdr:colOff>38100</xdr:colOff>
      <xdr:row>82</xdr:row>
      <xdr:rowOff>5080</xdr:rowOff>
    </xdr:to>
    <xdr:sp macro="" textlink="">
      <xdr:nvSpPr>
        <xdr:cNvPr id="308" name="楕円 307"/>
        <xdr:cNvSpPr/>
      </xdr:nvSpPr>
      <xdr:spPr>
        <a:xfrm>
          <a:off x="3746500" y="1396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81</xdr:row>
      <xdr:rowOff>109220</xdr:rowOff>
    </xdr:from>
    <xdr:to xmlns:xdr="http://schemas.openxmlformats.org/drawingml/2006/spreadsheetDrawing">
      <xdr:col>24</xdr:col>
      <xdr:colOff>63500</xdr:colOff>
      <xdr:row>81</xdr:row>
      <xdr:rowOff>125730</xdr:rowOff>
    </xdr:to>
    <xdr:cxnSp macro="">
      <xdr:nvCxnSpPr>
        <xdr:cNvPr id="309" name="直線コネクタ 308"/>
        <xdr:cNvCxnSpPr/>
      </xdr:nvCxnSpPr>
      <xdr:spPr>
        <a:xfrm flipV="1">
          <a:off x="3797300" y="13996670"/>
          <a:ext cx="8382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81</xdr:row>
      <xdr:rowOff>42545</xdr:rowOff>
    </xdr:from>
    <xdr:to xmlns:xdr="http://schemas.openxmlformats.org/drawingml/2006/spreadsheetDrawing">
      <xdr:col>15</xdr:col>
      <xdr:colOff>101600</xdr:colOff>
      <xdr:row>81</xdr:row>
      <xdr:rowOff>144145</xdr:rowOff>
    </xdr:to>
    <xdr:sp macro="" textlink="">
      <xdr:nvSpPr>
        <xdr:cNvPr id="310" name="楕円 309"/>
        <xdr:cNvSpPr/>
      </xdr:nvSpPr>
      <xdr:spPr>
        <a:xfrm>
          <a:off x="2857500" y="1392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81</xdr:row>
      <xdr:rowOff>93345</xdr:rowOff>
    </xdr:from>
    <xdr:to xmlns:xdr="http://schemas.openxmlformats.org/drawingml/2006/spreadsheetDrawing">
      <xdr:col>19</xdr:col>
      <xdr:colOff>177800</xdr:colOff>
      <xdr:row>81</xdr:row>
      <xdr:rowOff>125730</xdr:rowOff>
    </xdr:to>
    <xdr:cxnSp macro="">
      <xdr:nvCxnSpPr>
        <xdr:cNvPr id="311" name="直線コネクタ 310"/>
        <xdr:cNvCxnSpPr/>
      </xdr:nvCxnSpPr>
      <xdr:spPr>
        <a:xfrm>
          <a:off x="2908300" y="13980795"/>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81</xdr:row>
      <xdr:rowOff>92075</xdr:rowOff>
    </xdr:from>
    <xdr:to xmlns:xdr="http://schemas.openxmlformats.org/drawingml/2006/spreadsheetDrawing">
      <xdr:col>10</xdr:col>
      <xdr:colOff>165100</xdr:colOff>
      <xdr:row>82</xdr:row>
      <xdr:rowOff>22225</xdr:rowOff>
    </xdr:to>
    <xdr:sp macro="" textlink="">
      <xdr:nvSpPr>
        <xdr:cNvPr id="312" name="楕円 311"/>
        <xdr:cNvSpPr/>
      </xdr:nvSpPr>
      <xdr:spPr>
        <a:xfrm>
          <a:off x="1968500" y="1397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81</xdr:row>
      <xdr:rowOff>93345</xdr:rowOff>
    </xdr:from>
    <xdr:to xmlns:xdr="http://schemas.openxmlformats.org/drawingml/2006/spreadsheetDrawing">
      <xdr:col>15</xdr:col>
      <xdr:colOff>50800</xdr:colOff>
      <xdr:row>81</xdr:row>
      <xdr:rowOff>143510</xdr:rowOff>
    </xdr:to>
    <xdr:cxnSp macro="">
      <xdr:nvCxnSpPr>
        <xdr:cNvPr id="313" name="直線コネクタ 312"/>
        <xdr:cNvCxnSpPr/>
      </xdr:nvCxnSpPr>
      <xdr:spPr>
        <a:xfrm flipV="1">
          <a:off x="2019300" y="13980795"/>
          <a:ext cx="8890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80</xdr:row>
      <xdr:rowOff>162560</xdr:rowOff>
    </xdr:from>
    <xdr:to xmlns:xdr="http://schemas.openxmlformats.org/drawingml/2006/spreadsheetDrawing">
      <xdr:col>6</xdr:col>
      <xdr:colOff>38100</xdr:colOff>
      <xdr:row>81</xdr:row>
      <xdr:rowOff>92710</xdr:rowOff>
    </xdr:to>
    <xdr:sp macro="" textlink="">
      <xdr:nvSpPr>
        <xdr:cNvPr id="314" name="楕円 313"/>
        <xdr:cNvSpPr/>
      </xdr:nvSpPr>
      <xdr:spPr>
        <a:xfrm>
          <a:off x="1079500" y="1387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81</xdr:row>
      <xdr:rowOff>41910</xdr:rowOff>
    </xdr:from>
    <xdr:to xmlns:xdr="http://schemas.openxmlformats.org/drawingml/2006/spreadsheetDrawing">
      <xdr:col>10</xdr:col>
      <xdr:colOff>114300</xdr:colOff>
      <xdr:row>81</xdr:row>
      <xdr:rowOff>143510</xdr:rowOff>
    </xdr:to>
    <xdr:cxnSp macro="">
      <xdr:nvCxnSpPr>
        <xdr:cNvPr id="315" name="直線コネクタ 314"/>
        <xdr:cNvCxnSpPr/>
      </xdr:nvCxnSpPr>
      <xdr:spPr>
        <a:xfrm>
          <a:off x="1130300" y="13929360"/>
          <a:ext cx="889000" cy="1016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82</xdr:row>
      <xdr:rowOff>1905</xdr:rowOff>
    </xdr:from>
    <xdr:ext cx="405130" cy="259080"/>
    <xdr:sp macro="" textlink="">
      <xdr:nvSpPr>
        <xdr:cNvPr id="316" name="n_1aveValue【福祉施設】&#10;有形固定資産減価償却率"/>
        <xdr:cNvSpPr txBox="1"/>
      </xdr:nvSpPr>
      <xdr:spPr>
        <a:xfrm>
          <a:off x="3582035" y="1406080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81</xdr:row>
      <xdr:rowOff>143510</xdr:rowOff>
    </xdr:from>
    <xdr:ext cx="396875" cy="251460"/>
    <xdr:sp macro="" textlink="">
      <xdr:nvSpPr>
        <xdr:cNvPr id="317" name="n_2aveValue【福祉施設】&#10;有形固定資産減価償却率"/>
        <xdr:cNvSpPr txBox="1"/>
      </xdr:nvSpPr>
      <xdr:spPr>
        <a:xfrm>
          <a:off x="2705735" y="14030960"/>
          <a:ext cx="396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79</xdr:row>
      <xdr:rowOff>139700</xdr:rowOff>
    </xdr:from>
    <xdr:ext cx="396875" cy="259080"/>
    <xdr:sp macro="" textlink="">
      <xdr:nvSpPr>
        <xdr:cNvPr id="318" name="n_3aveValue【福祉施設】&#10;有形固定資産減価償却率"/>
        <xdr:cNvSpPr txBox="1"/>
      </xdr:nvSpPr>
      <xdr:spPr>
        <a:xfrm>
          <a:off x="1816735" y="1368425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79</xdr:row>
      <xdr:rowOff>93980</xdr:rowOff>
    </xdr:from>
    <xdr:ext cx="396875" cy="259080"/>
    <xdr:sp macro="" textlink="">
      <xdr:nvSpPr>
        <xdr:cNvPr id="319" name="n_4aveValue【福祉施設】&#10;有形固定資産減価償却率"/>
        <xdr:cNvSpPr txBox="1"/>
      </xdr:nvSpPr>
      <xdr:spPr>
        <a:xfrm>
          <a:off x="927735" y="1363853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80</xdr:row>
      <xdr:rowOff>21590</xdr:rowOff>
    </xdr:from>
    <xdr:ext cx="405130" cy="259080"/>
    <xdr:sp macro="" textlink="">
      <xdr:nvSpPr>
        <xdr:cNvPr id="320" name="n_1mainValue【福祉施設】&#10;有形固定資産減価償却率"/>
        <xdr:cNvSpPr txBox="1"/>
      </xdr:nvSpPr>
      <xdr:spPr>
        <a:xfrm>
          <a:off x="3582035" y="137375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79</xdr:row>
      <xdr:rowOff>160655</xdr:rowOff>
    </xdr:from>
    <xdr:ext cx="396875" cy="259080"/>
    <xdr:sp macro="" textlink="">
      <xdr:nvSpPr>
        <xdr:cNvPr id="321" name="n_2mainValue【福祉施設】&#10;有形固定資産減価償却率"/>
        <xdr:cNvSpPr txBox="1"/>
      </xdr:nvSpPr>
      <xdr:spPr>
        <a:xfrm>
          <a:off x="2705735" y="13705205"/>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82</xdr:row>
      <xdr:rowOff>13335</xdr:rowOff>
    </xdr:from>
    <xdr:ext cx="396875" cy="259080"/>
    <xdr:sp macro="" textlink="">
      <xdr:nvSpPr>
        <xdr:cNvPr id="322" name="n_3mainValue【福祉施設】&#10;有形固定資産減価償却率"/>
        <xdr:cNvSpPr txBox="1"/>
      </xdr:nvSpPr>
      <xdr:spPr>
        <a:xfrm>
          <a:off x="1816735" y="14072235"/>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81</xdr:row>
      <xdr:rowOff>83820</xdr:rowOff>
    </xdr:from>
    <xdr:ext cx="396875" cy="259080"/>
    <xdr:sp macro="" textlink="">
      <xdr:nvSpPr>
        <xdr:cNvPr id="323" name="n_4mainValue【福祉施設】&#10;有形固定資産減価償却率"/>
        <xdr:cNvSpPr txBox="1"/>
      </xdr:nvSpPr>
      <xdr:spPr>
        <a:xfrm>
          <a:off x="927735" y="1397127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152400</xdr:rowOff>
    </xdr:from>
    <xdr:to xmlns:xdr="http://schemas.openxmlformats.org/drawingml/2006/spreadsheetDrawing">
      <xdr:col>59</xdr:col>
      <xdr:colOff>88900</xdr:colOff>
      <xdr:row>72</xdr:row>
      <xdr:rowOff>101600</xdr:rowOff>
    </xdr:to>
    <xdr:sp macro="" textlink="">
      <xdr:nvSpPr>
        <xdr:cNvPr id="324" name="正方形/長方形 32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72</xdr:row>
      <xdr:rowOff>127000</xdr:rowOff>
    </xdr:from>
    <xdr:to xmlns:xdr="http://schemas.openxmlformats.org/drawingml/2006/spreadsheetDrawing">
      <xdr:col>43</xdr:col>
      <xdr:colOff>63500</xdr:colOff>
      <xdr:row>74</xdr:row>
      <xdr:rowOff>38100</xdr:rowOff>
    </xdr:to>
    <xdr:sp macro="" textlink="">
      <xdr:nvSpPr>
        <xdr:cNvPr id="325" name="正方形/長方形 324"/>
        <xdr:cNvSpPr/>
      </xdr:nvSpPr>
      <xdr:spPr>
        <a:xfrm>
          <a:off x="67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73</xdr:row>
      <xdr:rowOff>158750</xdr:rowOff>
    </xdr:from>
    <xdr:to xmlns:xdr="http://schemas.openxmlformats.org/drawingml/2006/spreadsheetDrawing">
      <xdr:col>43</xdr:col>
      <xdr:colOff>63500</xdr:colOff>
      <xdr:row>75</xdr:row>
      <xdr:rowOff>69850</xdr:rowOff>
    </xdr:to>
    <xdr:sp macro="" textlink="">
      <xdr:nvSpPr>
        <xdr:cNvPr id="326" name="正方形/長方形 325"/>
        <xdr:cNvSpPr/>
      </xdr:nvSpPr>
      <xdr:spPr>
        <a:xfrm>
          <a:off x="67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72</xdr:row>
      <xdr:rowOff>127000</xdr:rowOff>
    </xdr:from>
    <xdr:to xmlns:xdr="http://schemas.openxmlformats.org/drawingml/2006/spreadsheetDrawing">
      <xdr:col>48</xdr:col>
      <xdr:colOff>127000</xdr:colOff>
      <xdr:row>74</xdr:row>
      <xdr:rowOff>38100</xdr:rowOff>
    </xdr:to>
    <xdr:sp macro="" textlink="">
      <xdr:nvSpPr>
        <xdr:cNvPr id="327" name="正方形/長方形 326"/>
        <xdr:cNvSpPr/>
      </xdr:nvSpPr>
      <xdr:spPr>
        <a:xfrm>
          <a:off x="7747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73</xdr:row>
      <xdr:rowOff>158750</xdr:rowOff>
    </xdr:from>
    <xdr:to xmlns:xdr="http://schemas.openxmlformats.org/drawingml/2006/spreadsheetDrawing">
      <xdr:col>48</xdr:col>
      <xdr:colOff>127000</xdr:colOff>
      <xdr:row>75</xdr:row>
      <xdr:rowOff>69850</xdr:rowOff>
    </xdr:to>
    <xdr:sp macro="" textlink="">
      <xdr:nvSpPr>
        <xdr:cNvPr id="328" name="正方形/長方形 327"/>
        <xdr:cNvSpPr/>
      </xdr:nvSpPr>
      <xdr:spPr>
        <a:xfrm>
          <a:off x="7747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72</xdr:row>
      <xdr:rowOff>127000</xdr:rowOff>
    </xdr:from>
    <xdr:to xmlns:xdr="http://schemas.openxmlformats.org/drawingml/2006/spreadsheetDrawing">
      <xdr:col>54</xdr:col>
      <xdr:colOff>127000</xdr:colOff>
      <xdr:row>74</xdr:row>
      <xdr:rowOff>38100</xdr:rowOff>
    </xdr:to>
    <xdr:sp macro="" textlink="">
      <xdr:nvSpPr>
        <xdr:cNvPr id="329" name="正方形/長方形 328"/>
        <xdr:cNvSpPr/>
      </xdr:nvSpPr>
      <xdr:spPr>
        <a:xfrm>
          <a:off x="8890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73</xdr:row>
      <xdr:rowOff>158750</xdr:rowOff>
    </xdr:from>
    <xdr:to xmlns:xdr="http://schemas.openxmlformats.org/drawingml/2006/spreadsheetDrawing">
      <xdr:col>54</xdr:col>
      <xdr:colOff>127000</xdr:colOff>
      <xdr:row>75</xdr:row>
      <xdr:rowOff>69850</xdr:rowOff>
    </xdr:to>
    <xdr:sp macro="" textlink="">
      <xdr:nvSpPr>
        <xdr:cNvPr id="330" name="正方形/長方形 329"/>
        <xdr:cNvSpPr/>
      </xdr:nvSpPr>
      <xdr:spPr>
        <a:xfrm>
          <a:off x="8890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31" name="正方形/長方形 330"/>
        <xdr:cNvSpPr/>
      </xdr:nvSpPr>
      <xdr:spPr>
        <a:xfrm>
          <a:off x="6604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74</xdr:row>
      <xdr:rowOff>76200</xdr:rowOff>
    </xdr:from>
    <xdr:ext cx="341630" cy="217170"/>
    <xdr:sp macro="" textlink="">
      <xdr:nvSpPr>
        <xdr:cNvPr id="332" name="テキスト ボックス 331"/>
        <xdr:cNvSpPr txBox="1"/>
      </xdr:nvSpPr>
      <xdr:spPr>
        <a:xfrm>
          <a:off x="6565900" y="12763500"/>
          <a:ext cx="34163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152400</xdr:rowOff>
    </xdr:from>
    <xdr:to xmlns:xdr="http://schemas.openxmlformats.org/drawingml/2006/spreadsheetDrawing">
      <xdr:col>59</xdr:col>
      <xdr:colOff>50800</xdr:colOff>
      <xdr:row>88</xdr:row>
      <xdr:rowOff>152400</xdr:rowOff>
    </xdr:to>
    <xdr:cxnSp macro="">
      <xdr:nvCxnSpPr>
        <xdr:cNvPr id="333" name="直線コネクタ 332"/>
        <xdr:cNvCxnSpPr/>
      </xdr:nvCxnSpPr>
      <xdr:spPr>
        <a:xfrm>
          <a:off x="6604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86</xdr:row>
      <xdr:rowOff>38100</xdr:rowOff>
    </xdr:from>
    <xdr:to xmlns:xdr="http://schemas.openxmlformats.org/drawingml/2006/spreadsheetDrawing">
      <xdr:col>59</xdr:col>
      <xdr:colOff>50800</xdr:colOff>
      <xdr:row>86</xdr:row>
      <xdr:rowOff>38100</xdr:rowOff>
    </xdr:to>
    <xdr:cxnSp macro="">
      <xdr:nvCxnSpPr>
        <xdr:cNvPr id="334" name="直線コネクタ 333"/>
        <xdr:cNvCxnSpPr/>
      </xdr:nvCxnSpPr>
      <xdr:spPr>
        <a:xfrm>
          <a:off x="6604000" y="1478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85</xdr:row>
      <xdr:rowOff>67310</xdr:rowOff>
    </xdr:from>
    <xdr:ext cx="459105" cy="259080"/>
    <xdr:sp macro="" textlink="">
      <xdr:nvSpPr>
        <xdr:cNvPr id="335" name="テキスト ボックス 334"/>
        <xdr:cNvSpPr txBox="1"/>
      </xdr:nvSpPr>
      <xdr:spPr>
        <a:xfrm>
          <a:off x="6136640" y="146405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95250</xdr:rowOff>
    </xdr:from>
    <xdr:to xmlns:xdr="http://schemas.openxmlformats.org/drawingml/2006/spreadsheetDrawing">
      <xdr:col>59</xdr:col>
      <xdr:colOff>50800</xdr:colOff>
      <xdr:row>83</xdr:row>
      <xdr:rowOff>95250</xdr:rowOff>
    </xdr:to>
    <xdr:cxnSp macro="">
      <xdr:nvCxnSpPr>
        <xdr:cNvPr id="336" name="直線コネクタ 335"/>
        <xdr:cNvCxnSpPr/>
      </xdr:nvCxnSpPr>
      <xdr:spPr>
        <a:xfrm>
          <a:off x="6604000" y="1432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82</xdr:row>
      <xdr:rowOff>124460</xdr:rowOff>
    </xdr:from>
    <xdr:ext cx="459105" cy="259080"/>
    <xdr:sp macro="" textlink="">
      <xdr:nvSpPr>
        <xdr:cNvPr id="337" name="テキスト ボックス 336"/>
        <xdr:cNvSpPr txBox="1"/>
      </xdr:nvSpPr>
      <xdr:spPr>
        <a:xfrm>
          <a:off x="6136640" y="141833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80</xdr:row>
      <xdr:rowOff>152400</xdr:rowOff>
    </xdr:from>
    <xdr:to xmlns:xdr="http://schemas.openxmlformats.org/drawingml/2006/spreadsheetDrawing">
      <xdr:col>59</xdr:col>
      <xdr:colOff>50800</xdr:colOff>
      <xdr:row>80</xdr:row>
      <xdr:rowOff>152400</xdr:rowOff>
    </xdr:to>
    <xdr:cxnSp macro="">
      <xdr:nvCxnSpPr>
        <xdr:cNvPr id="338" name="直線コネクタ 337"/>
        <xdr:cNvCxnSpPr/>
      </xdr:nvCxnSpPr>
      <xdr:spPr>
        <a:xfrm>
          <a:off x="6604000" y="1386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80</xdr:row>
      <xdr:rowOff>10160</xdr:rowOff>
    </xdr:from>
    <xdr:ext cx="459105" cy="259080"/>
    <xdr:sp macro="" textlink="">
      <xdr:nvSpPr>
        <xdr:cNvPr id="339" name="テキスト ボックス 338"/>
        <xdr:cNvSpPr txBox="1"/>
      </xdr:nvSpPr>
      <xdr:spPr>
        <a:xfrm>
          <a:off x="6136640" y="137261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78</xdr:row>
      <xdr:rowOff>38100</xdr:rowOff>
    </xdr:from>
    <xdr:to xmlns:xdr="http://schemas.openxmlformats.org/drawingml/2006/spreadsheetDrawing">
      <xdr:col>59</xdr:col>
      <xdr:colOff>50800</xdr:colOff>
      <xdr:row>78</xdr:row>
      <xdr:rowOff>38100</xdr:rowOff>
    </xdr:to>
    <xdr:cxnSp macro="">
      <xdr:nvCxnSpPr>
        <xdr:cNvPr id="340" name="直線コネクタ 339"/>
        <xdr:cNvCxnSpPr/>
      </xdr:nvCxnSpPr>
      <xdr:spPr>
        <a:xfrm>
          <a:off x="6604000" y="1341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77</xdr:row>
      <xdr:rowOff>67310</xdr:rowOff>
    </xdr:from>
    <xdr:ext cx="459105" cy="259080"/>
    <xdr:sp macro="" textlink="">
      <xdr:nvSpPr>
        <xdr:cNvPr id="341" name="テキスト ボックス 340"/>
        <xdr:cNvSpPr txBox="1"/>
      </xdr:nvSpPr>
      <xdr:spPr>
        <a:xfrm>
          <a:off x="6136640" y="132689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50800</xdr:colOff>
      <xdr:row>75</xdr:row>
      <xdr:rowOff>95250</xdr:rowOff>
    </xdr:to>
    <xdr:cxnSp macro="">
      <xdr:nvCxnSpPr>
        <xdr:cNvPr id="342" name="直線コネクタ 341"/>
        <xdr:cNvCxnSpPr/>
      </xdr:nvCxnSpPr>
      <xdr:spPr>
        <a:xfrm>
          <a:off x="6604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74</xdr:row>
      <xdr:rowOff>124460</xdr:rowOff>
    </xdr:from>
    <xdr:ext cx="459105" cy="259080"/>
    <xdr:sp macro="" textlink="">
      <xdr:nvSpPr>
        <xdr:cNvPr id="343" name="テキスト ボックス 342"/>
        <xdr:cNvSpPr txBox="1"/>
      </xdr:nvSpPr>
      <xdr:spPr>
        <a:xfrm>
          <a:off x="6136640" y="128117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44" name="【福祉施設】&#10;一人当たり面積グラフ枠"/>
        <xdr:cNvSpPr/>
      </xdr:nvSpPr>
      <xdr:spPr>
        <a:xfrm>
          <a:off x="6604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77</xdr:row>
      <xdr:rowOff>81280</xdr:rowOff>
    </xdr:from>
    <xdr:to xmlns:xdr="http://schemas.openxmlformats.org/drawingml/2006/spreadsheetDrawing">
      <xdr:col>54</xdr:col>
      <xdr:colOff>189865</xdr:colOff>
      <xdr:row>85</xdr:row>
      <xdr:rowOff>161290</xdr:rowOff>
    </xdr:to>
    <xdr:cxnSp macro="">
      <xdr:nvCxnSpPr>
        <xdr:cNvPr id="345" name="直線コネクタ 344"/>
        <xdr:cNvCxnSpPr/>
      </xdr:nvCxnSpPr>
      <xdr:spPr>
        <a:xfrm flipV="1">
          <a:off x="10476865" y="13282930"/>
          <a:ext cx="0" cy="14516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85</xdr:row>
      <xdr:rowOff>165100</xdr:rowOff>
    </xdr:from>
    <xdr:ext cx="469900" cy="259080"/>
    <xdr:sp macro="" textlink="">
      <xdr:nvSpPr>
        <xdr:cNvPr id="346" name="【福祉施設】&#10;一人当たり面積最小値テキスト"/>
        <xdr:cNvSpPr txBox="1"/>
      </xdr:nvSpPr>
      <xdr:spPr>
        <a:xfrm>
          <a:off x="10515600" y="147383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0.021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85</xdr:row>
      <xdr:rowOff>161290</xdr:rowOff>
    </xdr:from>
    <xdr:to xmlns:xdr="http://schemas.openxmlformats.org/drawingml/2006/spreadsheetDrawing">
      <xdr:col>55</xdr:col>
      <xdr:colOff>88900</xdr:colOff>
      <xdr:row>85</xdr:row>
      <xdr:rowOff>161290</xdr:rowOff>
    </xdr:to>
    <xdr:cxnSp macro="">
      <xdr:nvCxnSpPr>
        <xdr:cNvPr id="347" name="直線コネクタ 346"/>
        <xdr:cNvCxnSpPr/>
      </xdr:nvCxnSpPr>
      <xdr:spPr>
        <a:xfrm>
          <a:off x="10388600" y="147345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76</xdr:row>
      <xdr:rowOff>27940</xdr:rowOff>
    </xdr:from>
    <xdr:ext cx="469900" cy="259080"/>
    <xdr:sp macro="" textlink="">
      <xdr:nvSpPr>
        <xdr:cNvPr id="348" name="【福祉施設】&#10;一人当たり面積最大値テキスト"/>
        <xdr:cNvSpPr txBox="1"/>
      </xdr:nvSpPr>
      <xdr:spPr>
        <a:xfrm>
          <a:off x="10515600" y="130581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0.656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77</xdr:row>
      <xdr:rowOff>81280</xdr:rowOff>
    </xdr:from>
    <xdr:to xmlns:xdr="http://schemas.openxmlformats.org/drawingml/2006/spreadsheetDrawing">
      <xdr:col>55</xdr:col>
      <xdr:colOff>88900</xdr:colOff>
      <xdr:row>77</xdr:row>
      <xdr:rowOff>81280</xdr:rowOff>
    </xdr:to>
    <xdr:cxnSp macro="">
      <xdr:nvCxnSpPr>
        <xdr:cNvPr id="349" name="直線コネクタ 348"/>
        <xdr:cNvCxnSpPr/>
      </xdr:nvCxnSpPr>
      <xdr:spPr>
        <a:xfrm>
          <a:off x="10388600" y="132829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82</xdr:row>
      <xdr:rowOff>101600</xdr:rowOff>
    </xdr:from>
    <xdr:ext cx="469900" cy="259080"/>
    <xdr:sp macro="" textlink="">
      <xdr:nvSpPr>
        <xdr:cNvPr id="350" name="【福祉施設】&#10;一人当たり面積平均値テキスト"/>
        <xdr:cNvSpPr txBox="1"/>
      </xdr:nvSpPr>
      <xdr:spPr>
        <a:xfrm>
          <a:off x="10515600" y="1416050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83</xdr:row>
      <xdr:rowOff>78740</xdr:rowOff>
    </xdr:from>
    <xdr:to xmlns:xdr="http://schemas.openxmlformats.org/drawingml/2006/spreadsheetDrawing">
      <xdr:col>55</xdr:col>
      <xdr:colOff>50800</xdr:colOff>
      <xdr:row>84</xdr:row>
      <xdr:rowOff>8890</xdr:rowOff>
    </xdr:to>
    <xdr:sp macro="" textlink="">
      <xdr:nvSpPr>
        <xdr:cNvPr id="351" name="フローチャート: 判断 350"/>
        <xdr:cNvSpPr/>
      </xdr:nvSpPr>
      <xdr:spPr>
        <a:xfrm>
          <a:off x="10426700" y="1430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83</xdr:row>
      <xdr:rowOff>69850</xdr:rowOff>
    </xdr:from>
    <xdr:to xmlns:xdr="http://schemas.openxmlformats.org/drawingml/2006/spreadsheetDrawing">
      <xdr:col>50</xdr:col>
      <xdr:colOff>165100</xdr:colOff>
      <xdr:row>83</xdr:row>
      <xdr:rowOff>171450</xdr:rowOff>
    </xdr:to>
    <xdr:sp macro="" textlink="">
      <xdr:nvSpPr>
        <xdr:cNvPr id="352" name="フローチャート: 判断 351"/>
        <xdr:cNvSpPr/>
      </xdr:nvSpPr>
      <xdr:spPr>
        <a:xfrm>
          <a:off x="9588500" y="1430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83</xdr:row>
      <xdr:rowOff>58420</xdr:rowOff>
    </xdr:from>
    <xdr:to xmlns:xdr="http://schemas.openxmlformats.org/drawingml/2006/spreadsheetDrawing">
      <xdr:col>46</xdr:col>
      <xdr:colOff>38100</xdr:colOff>
      <xdr:row>83</xdr:row>
      <xdr:rowOff>160020</xdr:rowOff>
    </xdr:to>
    <xdr:sp macro="" textlink="">
      <xdr:nvSpPr>
        <xdr:cNvPr id="353" name="フローチャート: 判断 352"/>
        <xdr:cNvSpPr/>
      </xdr:nvSpPr>
      <xdr:spPr>
        <a:xfrm>
          <a:off x="8699500" y="1428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83</xdr:row>
      <xdr:rowOff>67310</xdr:rowOff>
    </xdr:from>
    <xdr:to xmlns:xdr="http://schemas.openxmlformats.org/drawingml/2006/spreadsheetDrawing">
      <xdr:col>41</xdr:col>
      <xdr:colOff>101600</xdr:colOff>
      <xdr:row>83</xdr:row>
      <xdr:rowOff>168910</xdr:rowOff>
    </xdr:to>
    <xdr:sp macro="" textlink="">
      <xdr:nvSpPr>
        <xdr:cNvPr id="354" name="フローチャート: 判断 353"/>
        <xdr:cNvSpPr/>
      </xdr:nvSpPr>
      <xdr:spPr>
        <a:xfrm>
          <a:off x="7810500" y="1429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83</xdr:row>
      <xdr:rowOff>7620</xdr:rowOff>
    </xdr:from>
    <xdr:to xmlns:xdr="http://schemas.openxmlformats.org/drawingml/2006/spreadsheetDrawing">
      <xdr:col>36</xdr:col>
      <xdr:colOff>165100</xdr:colOff>
      <xdr:row>83</xdr:row>
      <xdr:rowOff>109220</xdr:rowOff>
    </xdr:to>
    <xdr:sp macro="" textlink="">
      <xdr:nvSpPr>
        <xdr:cNvPr id="355" name="フローチャート: 判断 354"/>
        <xdr:cNvSpPr/>
      </xdr:nvSpPr>
      <xdr:spPr>
        <a:xfrm>
          <a:off x="6921500" y="14237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88</xdr:row>
      <xdr:rowOff>149860</xdr:rowOff>
    </xdr:from>
    <xdr:ext cx="762000" cy="259080"/>
    <xdr:sp macro="" textlink="">
      <xdr:nvSpPr>
        <xdr:cNvPr id="356" name="テキスト ボックス 355"/>
        <xdr:cNvSpPr txBox="1"/>
      </xdr:nvSpPr>
      <xdr:spPr>
        <a:xfrm>
          <a:off x="10287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88</xdr:row>
      <xdr:rowOff>149860</xdr:rowOff>
    </xdr:from>
    <xdr:ext cx="762000" cy="259080"/>
    <xdr:sp macro="" textlink="">
      <xdr:nvSpPr>
        <xdr:cNvPr id="357" name="テキスト ボックス 356"/>
        <xdr:cNvSpPr txBox="1"/>
      </xdr:nvSpPr>
      <xdr:spPr>
        <a:xfrm>
          <a:off x="944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88</xdr:row>
      <xdr:rowOff>149860</xdr:rowOff>
    </xdr:from>
    <xdr:ext cx="762000" cy="259080"/>
    <xdr:sp macro="" textlink="">
      <xdr:nvSpPr>
        <xdr:cNvPr id="358" name="テキスト ボックス 357"/>
        <xdr:cNvSpPr txBox="1"/>
      </xdr:nvSpPr>
      <xdr:spPr>
        <a:xfrm>
          <a:off x="855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88</xdr:row>
      <xdr:rowOff>149860</xdr:rowOff>
    </xdr:from>
    <xdr:ext cx="762000" cy="259080"/>
    <xdr:sp macro="" textlink="">
      <xdr:nvSpPr>
        <xdr:cNvPr id="359" name="テキスト ボックス 358"/>
        <xdr:cNvSpPr txBox="1"/>
      </xdr:nvSpPr>
      <xdr:spPr>
        <a:xfrm>
          <a:off x="767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88</xdr:row>
      <xdr:rowOff>149860</xdr:rowOff>
    </xdr:from>
    <xdr:ext cx="762000" cy="259080"/>
    <xdr:sp macro="" textlink="">
      <xdr:nvSpPr>
        <xdr:cNvPr id="360" name="テキスト ボックス 359"/>
        <xdr:cNvSpPr txBox="1"/>
      </xdr:nvSpPr>
      <xdr:spPr>
        <a:xfrm>
          <a:off x="678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84</xdr:row>
      <xdr:rowOff>41910</xdr:rowOff>
    </xdr:from>
    <xdr:to xmlns:xdr="http://schemas.openxmlformats.org/drawingml/2006/spreadsheetDrawing">
      <xdr:col>55</xdr:col>
      <xdr:colOff>50800</xdr:colOff>
      <xdr:row>84</xdr:row>
      <xdr:rowOff>143510</xdr:rowOff>
    </xdr:to>
    <xdr:sp macro="" textlink="">
      <xdr:nvSpPr>
        <xdr:cNvPr id="361" name="楕円 360"/>
        <xdr:cNvSpPr/>
      </xdr:nvSpPr>
      <xdr:spPr>
        <a:xfrm>
          <a:off x="10426700" y="14443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84</xdr:row>
      <xdr:rowOff>20320</xdr:rowOff>
    </xdr:from>
    <xdr:ext cx="469900" cy="250825"/>
    <xdr:sp macro="" textlink="">
      <xdr:nvSpPr>
        <xdr:cNvPr id="362" name="【福祉施設】&#10;一人当たり面積該当値テキスト"/>
        <xdr:cNvSpPr txBox="1"/>
      </xdr:nvSpPr>
      <xdr:spPr>
        <a:xfrm>
          <a:off x="10515600" y="1442212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84</xdr:row>
      <xdr:rowOff>19050</xdr:rowOff>
    </xdr:from>
    <xdr:to xmlns:xdr="http://schemas.openxmlformats.org/drawingml/2006/spreadsheetDrawing">
      <xdr:col>50</xdr:col>
      <xdr:colOff>165100</xdr:colOff>
      <xdr:row>84</xdr:row>
      <xdr:rowOff>120650</xdr:rowOff>
    </xdr:to>
    <xdr:sp macro="" textlink="">
      <xdr:nvSpPr>
        <xdr:cNvPr id="363" name="楕円 362"/>
        <xdr:cNvSpPr/>
      </xdr:nvSpPr>
      <xdr:spPr>
        <a:xfrm>
          <a:off x="9588500" y="14420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84</xdr:row>
      <xdr:rowOff>69850</xdr:rowOff>
    </xdr:from>
    <xdr:to xmlns:xdr="http://schemas.openxmlformats.org/drawingml/2006/spreadsheetDrawing">
      <xdr:col>55</xdr:col>
      <xdr:colOff>0</xdr:colOff>
      <xdr:row>84</xdr:row>
      <xdr:rowOff>92710</xdr:rowOff>
    </xdr:to>
    <xdr:cxnSp macro="">
      <xdr:nvCxnSpPr>
        <xdr:cNvPr id="364" name="直線コネクタ 363"/>
        <xdr:cNvCxnSpPr/>
      </xdr:nvCxnSpPr>
      <xdr:spPr>
        <a:xfrm>
          <a:off x="9639300" y="14471650"/>
          <a:ext cx="8382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84</xdr:row>
      <xdr:rowOff>24130</xdr:rowOff>
    </xdr:from>
    <xdr:to xmlns:xdr="http://schemas.openxmlformats.org/drawingml/2006/spreadsheetDrawing">
      <xdr:col>46</xdr:col>
      <xdr:colOff>38100</xdr:colOff>
      <xdr:row>84</xdr:row>
      <xdr:rowOff>125730</xdr:rowOff>
    </xdr:to>
    <xdr:sp macro="" textlink="">
      <xdr:nvSpPr>
        <xdr:cNvPr id="365" name="楕円 364"/>
        <xdr:cNvSpPr/>
      </xdr:nvSpPr>
      <xdr:spPr>
        <a:xfrm>
          <a:off x="8699500" y="1442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84</xdr:row>
      <xdr:rowOff>69850</xdr:rowOff>
    </xdr:from>
    <xdr:to xmlns:xdr="http://schemas.openxmlformats.org/drawingml/2006/spreadsheetDrawing">
      <xdr:col>50</xdr:col>
      <xdr:colOff>114300</xdr:colOff>
      <xdr:row>84</xdr:row>
      <xdr:rowOff>74930</xdr:rowOff>
    </xdr:to>
    <xdr:cxnSp macro="">
      <xdr:nvCxnSpPr>
        <xdr:cNvPr id="366" name="直線コネクタ 365"/>
        <xdr:cNvCxnSpPr/>
      </xdr:nvCxnSpPr>
      <xdr:spPr>
        <a:xfrm flipV="1">
          <a:off x="8750300" y="14471650"/>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82</xdr:row>
      <xdr:rowOff>94615</xdr:rowOff>
    </xdr:from>
    <xdr:to xmlns:xdr="http://schemas.openxmlformats.org/drawingml/2006/spreadsheetDrawing">
      <xdr:col>41</xdr:col>
      <xdr:colOff>101600</xdr:colOff>
      <xdr:row>83</xdr:row>
      <xdr:rowOff>24765</xdr:rowOff>
    </xdr:to>
    <xdr:sp macro="" textlink="">
      <xdr:nvSpPr>
        <xdr:cNvPr id="367" name="楕円 366"/>
        <xdr:cNvSpPr/>
      </xdr:nvSpPr>
      <xdr:spPr>
        <a:xfrm>
          <a:off x="7810500" y="14153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82</xdr:row>
      <xdr:rowOff>145415</xdr:rowOff>
    </xdr:from>
    <xdr:to xmlns:xdr="http://schemas.openxmlformats.org/drawingml/2006/spreadsheetDrawing">
      <xdr:col>45</xdr:col>
      <xdr:colOff>177800</xdr:colOff>
      <xdr:row>84</xdr:row>
      <xdr:rowOff>74930</xdr:rowOff>
    </xdr:to>
    <xdr:cxnSp macro="">
      <xdr:nvCxnSpPr>
        <xdr:cNvPr id="368" name="直線コネクタ 367"/>
        <xdr:cNvCxnSpPr/>
      </xdr:nvCxnSpPr>
      <xdr:spPr>
        <a:xfrm>
          <a:off x="7861300" y="14204315"/>
          <a:ext cx="889000" cy="272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84</xdr:row>
      <xdr:rowOff>55880</xdr:rowOff>
    </xdr:from>
    <xdr:to xmlns:xdr="http://schemas.openxmlformats.org/drawingml/2006/spreadsheetDrawing">
      <xdr:col>36</xdr:col>
      <xdr:colOff>165100</xdr:colOff>
      <xdr:row>84</xdr:row>
      <xdr:rowOff>157480</xdr:rowOff>
    </xdr:to>
    <xdr:sp macro="" textlink="">
      <xdr:nvSpPr>
        <xdr:cNvPr id="369" name="楕円 368"/>
        <xdr:cNvSpPr/>
      </xdr:nvSpPr>
      <xdr:spPr>
        <a:xfrm>
          <a:off x="69215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82</xdr:row>
      <xdr:rowOff>145415</xdr:rowOff>
    </xdr:from>
    <xdr:to xmlns:xdr="http://schemas.openxmlformats.org/drawingml/2006/spreadsheetDrawing">
      <xdr:col>41</xdr:col>
      <xdr:colOff>50800</xdr:colOff>
      <xdr:row>84</xdr:row>
      <xdr:rowOff>106680</xdr:rowOff>
    </xdr:to>
    <xdr:cxnSp macro="">
      <xdr:nvCxnSpPr>
        <xdr:cNvPr id="370" name="直線コネクタ 369"/>
        <xdr:cNvCxnSpPr/>
      </xdr:nvCxnSpPr>
      <xdr:spPr>
        <a:xfrm flipV="1">
          <a:off x="6972300" y="14204315"/>
          <a:ext cx="889000" cy="304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82</xdr:row>
      <xdr:rowOff>16510</xdr:rowOff>
    </xdr:from>
    <xdr:ext cx="469900" cy="259080"/>
    <xdr:sp macro="" textlink="">
      <xdr:nvSpPr>
        <xdr:cNvPr id="371" name="n_1aveValue【福祉施設】&#10;一人当たり面積"/>
        <xdr:cNvSpPr txBox="1"/>
      </xdr:nvSpPr>
      <xdr:spPr>
        <a:xfrm>
          <a:off x="9391650" y="140754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82</xdr:row>
      <xdr:rowOff>5080</xdr:rowOff>
    </xdr:from>
    <xdr:ext cx="461645" cy="259080"/>
    <xdr:sp macro="" textlink="">
      <xdr:nvSpPr>
        <xdr:cNvPr id="372" name="n_2aveValue【福祉施設】&#10;一人当たり面積"/>
        <xdr:cNvSpPr txBox="1"/>
      </xdr:nvSpPr>
      <xdr:spPr>
        <a:xfrm>
          <a:off x="8515350" y="1406398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0.194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83</xdr:row>
      <xdr:rowOff>160020</xdr:rowOff>
    </xdr:from>
    <xdr:ext cx="461645" cy="259080"/>
    <xdr:sp macro="" textlink="">
      <xdr:nvSpPr>
        <xdr:cNvPr id="373" name="n_3aveValue【福祉施設】&#10;一人当たり面積"/>
        <xdr:cNvSpPr txBox="1"/>
      </xdr:nvSpPr>
      <xdr:spPr>
        <a:xfrm>
          <a:off x="7626350" y="1439037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0.190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81</xdr:row>
      <xdr:rowOff>125730</xdr:rowOff>
    </xdr:from>
    <xdr:ext cx="461645" cy="259080"/>
    <xdr:sp macro="" textlink="">
      <xdr:nvSpPr>
        <xdr:cNvPr id="374" name="n_4aveValue【福祉施設】&#10;一人当たり面積"/>
        <xdr:cNvSpPr txBox="1"/>
      </xdr:nvSpPr>
      <xdr:spPr>
        <a:xfrm>
          <a:off x="6737350" y="1401318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0.216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84</xdr:row>
      <xdr:rowOff>111760</xdr:rowOff>
    </xdr:from>
    <xdr:ext cx="469900" cy="250825"/>
    <xdr:sp macro="" textlink="">
      <xdr:nvSpPr>
        <xdr:cNvPr id="375" name="n_1mainValue【福祉施設】&#10;一人当たり面積"/>
        <xdr:cNvSpPr txBox="1"/>
      </xdr:nvSpPr>
      <xdr:spPr>
        <a:xfrm>
          <a:off x="9391650" y="1451356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0.136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84</xdr:row>
      <xdr:rowOff>116840</xdr:rowOff>
    </xdr:from>
    <xdr:ext cx="461645" cy="259080"/>
    <xdr:sp macro="" textlink="">
      <xdr:nvSpPr>
        <xdr:cNvPr id="376" name="n_2mainValue【福祉施設】&#10;一人当たり面積"/>
        <xdr:cNvSpPr txBox="1"/>
      </xdr:nvSpPr>
      <xdr:spPr>
        <a:xfrm>
          <a:off x="8515350" y="1451864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0.134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81</xdr:row>
      <xdr:rowOff>41275</xdr:rowOff>
    </xdr:from>
    <xdr:ext cx="461645" cy="250825"/>
    <xdr:sp macro="" textlink="">
      <xdr:nvSpPr>
        <xdr:cNvPr id="377" name="n_3mainValue【福祉施設】&#10;一人当たり面積"/>
        <xdr:cNvSpPr txBox="1"/>
      </xdr:nvSpPr>
      <xdr:spPr>
        <a:xfrm>
          <a:off x="7626350" y="13928725"/>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0.253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84</xdr:row>
      <xdr:rowOff>148590</xdr:rowOff>
    </xdr:from>
    <xdr:ext cx="461645" cy="259080"/>
    <xdr:sp macro="" textlink="">
      <xdr:nvSpPr>
        <xdr:cNvPr id="378" name="n_4mainValue【福祉施設】&#10;一人当たり面積"/>
        <xdr:cNvSpPr txBox="1"/>
      </xdr:nvSpPr>
      <xdr:spPr>
        <a:xfrm>
          <a:off x="6737350" y="1455039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19050</xdr:rowOff>
    </xdr:from>
    <xdr:to xmlns:xdr="http://schemas.openxmlformats.org/drawingml/2006/spreadsheetDrawing">
      <xdr:col>28</xdr:col>
      <xdr:colOff>152400</xdr:colOff>
      <xdr:row>94</xdr:row>
      <xdr:rowOff>139700</xdr:rowOff>
    </xdr:to>
    <xdr:sp macro="" textlink="">
      <xdr:nvSpPr>
        <xdr:cNvPr id="379" name="正方形/長方形 37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94</xdr:row>
      <xdr:rowOff>165100</xdr:rowOff>
    </xdr:from>
    <xdr:to xmlns:xdr="http://schemas.openxmlformats.org/drawingml/2006/spreadsheetDrawing">
      <xdr:col>12</xdr:col>
      <xdr:colOff>127000</xdr:colOff>
      <xdr:row>96</xdr:row>
      <xdr:rowOff>76200</xdr:rowOff>
    </xdr:to>
    <xdr:sp macro="" textlink="">
      <xdr:nvSpPr>
        <xdr:cNvPr id="380" name="正方形/長方形 379"/>
        <xdr:cNvSpPr/>
      </xdr:nvSpPr>
      <xdr:spPr>
        <a:xfrm>
          <a:off x="8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96</xdr:row>
      <xdr:rowOff>25400</xdr:rowOff>
    </xdr:from>
    <xdr:to xmlns:xdr="http://schemas.openxmlformats.org/drawingml/2006/spreadsheetDrawing">
      <xdr:col>12</xdr:col>
      <xdr:colOff>127000</xdr:colOff>
      <xdr:row>97</xdr:row>
      <xdr:rowOff>107950</xdr:rowOff>
    </xdr:to>
    <xdr:sp macro="" textlink="">
      <xdr:nvSpPr>
        <xdr:cNvPr id="381" name="正方形/長方形 380"/>
        <xdr:cNvSpPr/>
      </xdr:nvSpPr>
      <xdr:spPr>
        <a:xfrm>
          <a:off x="8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14/15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94</xdr:row>
      <xdr:rowOff>165100</xdr:rowOff>
    </xdr:from>
    <xdr:to xmlns:xdr="http://schemas.openxmlformats.org/drawingml/2006/spreadsheetDrawing">
      <xdr:col>18</xdr:col>
      <xdr:colOff>0</xdr:colOff>
      <xdr:row>96</xdr:row>
      <xdr:rowOff>76200</xdr:rowOff>
    </xdr:to>
    <xdr:sp macro="" textlink="">
      <xdr:nvSpPr>
        <xdr:cNvPr id="382" name="正方形/長方形 381"/>
        <xdr:cNvSpPr/>
      </xdr:nvSpPr>
      <xdr:spPr>
        <a:xfrm>
          <a:off x="190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96</xdr:row>
      <xdr:rowOff>25400</xdr:rowOff>
    </xdr:from>
    <xdr:to xmlns:xdr="http://schemas.openxmlformats.org/drawingml/2006/spreadsheetDrawing">
      <xdr:col>18</xdr:col>
      <xdr:colOff>0</xdr:colOff>
      <xdr:row>97</xdr:row>
      <xdr:rowOff>107950</xdr:rowOff>
    </xdr:to>
    <xdr:sp macro="" textlink="">
      <xdr:nvSpPr>
        <xdr:cNvPr id="383" name="正方形/長方形 382"/>
        <xdr:cNvSpPr/>
      </xdr:nvSpPr>
      <xdr:spPr>
        <a:xfrm>
          <a:off x="190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94</xdr:row>
      <xdr:rowOff>165100</xdr:rowOff>
    </xdr:from>
    <xdr:to xmlns:xdr="http://schemas.openxmlformats.org/drawingml/2006/spreadsheetDrawing">
      <xdr:col>24</xdr:col>
      <xdr:colOff>0</xdr:colOff>
      <xdr:row>96</xdr:row>
      <xdr:rowOff>76200</xdr:rowOff>
    </xdr:to>
    <xdr:sp macro="" textlink="">
      <xdr:nvSpPr>
        <xdr:cNvPr id="384" name="正方形/長方形 383"/>
        <xdr:cNvSpPr/>
      </xdr:nvSpPr>
      <xdr:spPr>
        <a:xfrm>
          <a:off x="304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96</xdr:row>
      <xdr:rowOff>25400</xdr:rowOff>
    </xdr:from>
    <xdr:to xmlns:xdr="http://schemas.openxmlformats.org/drawingml/2006/spreadsheetDrawing">
      <xdr:col>24</xdr:col>
      <xdr:colOff>0</xdr:colOff>
      <xdr:row>97</xdr:row>
      <xdr:rowOff>107950</xdr:rowOff>
    </xdr:to>
    <xdr:sp macro="" textlink="">
      <xdr:nvSpPr>
        <xdr:cNvPr id="385" name="正方形/長方形 384"/>
        <xdr:cNvSpPr/>
      </xdr:nvSpPr>
      <xdr:spPr>
        <a:xfrm>
          <a:off x="304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386" name="正方形/長方形 385"/>
        <xdr:cNvSpPr/>
      </xdr:nvSpPr>
      <xdr:spPr>
        <a:xfrm>
          <a:off x="762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96</xdr:row>
      <xdr:rowOff>114300</xdr:rowOff>
    </xdr:from>
    <xdr:ext cx="290195" cy="225425"/>
    <xdr:sp macro="" textlink="">
      <xdr:nvSpPr>
        <xdr:cNvPr id="387" name="テキスト ボックス 386"/>
        <xdr:cNvSpPr txBox="1"/>
      </xdr:nvSpPr>
      <xdr:spPr>
        <a:xfrm>
          <a:off x="723900" y="16573500"/>
          <a:ext cx="2901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111</xdr:row>
      <xdr:rowOff>19050</xdr:rowOff>
    </xdr:from>
    <xdr:to xmlns:xdr="http://schemas.openxmlformats.org/drawingml/2006/spreadsheetDrawing">
      <xdr:col>28</xdr:col>
      <xdr:colOff>114300</xdr:colOff>
      <xdr:row>111</xdr:row>
      <xdr:rowOff>19050</xdr:rowOff>
    </xdr:to>
    <xdr:cxnSp macro="">
      <xdr:nvCxnSpPr>
        <xdr:cNvPr id="388" name="直線コネクタ 387"/>
        <xdr:cNvCxnSpPr/>
      </xdr:nvCxnSpPr>
      <xdr:spPr>
        <a:xfrm>
          <a:off x="762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110</xdr:row>
      <xdr:rowOff>48260</xdr:rowOff>
    </xdr:from>
    <xdr:ext cx="459105" cy="259080"/>
    <xdr:sp macro="" textlink="">
      <xdr:nvSpPr>
        <xdr:cNvPr id="389" name="テキスト ボックス 388"/>
        <xdr:cNvSpPr txBox="1"/>
      </xdr:nvSpPr>
      <xdr:spPr>
        <a:xfrm>
          <a:off x="294640" y="189077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108</xdr:row>
      <xdr:rowOff>76200</xdr:rowOff>
    </xdr:from>
    <xdr:to xmlns:xdr="http://schemas.openxmlformats.org/drawingml/2006/spreadsheetDrawing">
      <xdr:col>28</xdr:col>
      <xdr:colOff>114300</xdr:colOff>
      <xdr:row>108</xdr:row>
      <xdr:rowOff>76200</xdr:rowOff>
    </xdr:to>
    <xdr:cxnSp macro="">
      <xdr:nvCxnSpPr>
        <xdr:cNvPr id="390" name="直線コネクタ 389"/>
        <xdr:cNvCxnSpPr/>
      </xdr:nvCxnSpPr>
      <xdr:spPr>
        <a:xfrm>
          <a:off x="762000" y="1859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107</xdr:row>
      <xdr:rowOff>105410</xdr:rowOff>
    </xdr:from>
    <xdr:ext cx="459105" cy="259080"/>
    <xdr:sp macro="" textlink="">
      <xdr:nvSpPr>
        <xdr:cNvPr id="391" name="テキスト ボックス 390"/>
        <xdr:cNvSpPr txBox="1"/>
      </xdr:nvSpPr>
      <xdr:spPr>
        <a:xfrm>
          <a:off x="294640" y="184505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105</xdr:row>
      <xdr:rowOff>133350</xdr:rowOff>
    </xdr:from>
    <xdr:to xmlns:xdr="http://schemas.openxmlformats.org/drawingml/2006/spreadsheetDrawing">
      <xdr:col>28</xdr:col>
      <xdr:colOff>114300</xdr:colOff>
      <xdr:row>105</xdr:row>
      <xdr:rowOff>133350</xdr:rowOff>
    </xdr:to>
    <xdr:cxnSp macro="">
      <xdr:nvCxnSpPr>
        <xdr:cNvPr id="392" name="直線コネクタ 391"/>
        <xdr:cNvCxnSpPr/>
      </xdr:nvCxnSpPr>
      <xdr:spPr>
        <a:xfrm>
          <a:off x="762000" y="1813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104</xdr:row>
      <xdr:rowOff>162560</xdr:rowOff>
    </xdr:from>
    <xdr:ext cx="403225" cy="259080"/>
    <xdr:sp macro="" textlink="">
      <xdr:nvSpPr>
        <xdr:cNvPr id="393" name="テキスト ボックス 392"/>
        <xdr:cNvSpPr txBox="1"/>
      </xdr:nvSpPr>
      <xdr:spPr>
        <a:xfrm>
          <a:off x="358775" y="179933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19050</xdr:rowOff>
    </xdr:from>
    <xdr:to xmlns:xdr="http://schemas.openxmlformats.org/drawingml/2006/spreadsheetDrawing">
      <xdr:col>28</xdr:col>
      <xdr:colOff>114300</xdr:colOff>
      <xdr:row>103</xdr:row>
      <xdr:rowOff>19050</xdr:rowOff>
    </xdr:to>
    <xdr:cxnSp macro="">
      <xdr:nvCxnSpPr>
        <xdr:cNvPr id="394" name="直線コネクタ 393"/>
        <xdr:cNvCxnSpPr/>
      </xdr:nvCxnSpPr>
      <xdr:spPr>
        <a:xfrm>
          <a:off x="762000" y="1767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102</xdr:row>
      <xdr:rowOff>48260</xdr:rowOff>
    </xdr:from>
    <xdr:ext cx="403225" cy="259080"/>
    <xdr:sp macro="" textlink="">
      <xdr:nvSpPr>
        <xdr:cNvPr id="395" name="テキスト ボックス 394"/>
        <xdr:cNvSpPr txBox="1"/>
      </xdr:nvSpPr>
      <xdr:spPr>
        <a:xfrm>
          <a:off x="358775" y="175361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100</xdr:row>
      <xdr:rowOff>76200</xdr:rowOff>
    </xdr:from>
    <xdr:to xmlns:xdr="http://schemas.openxmlformats.org/drawingml/2006/spreadsheetDrawing">
      <xdr:col>28</xdr:col>
      <xdr:colOff>114300</xdr:colOff>
      <xdr:row>100</xdr:row>
      <xdr:rowOff>76200</xdr:rowOff>
    </xdr:to>
    <xdr:cxnSp macro="">
      <xdr:nvCxnSpPr>
        <xdr:cNvPr id="396" name="直線コネクタ 395"/>
        <xdr:cNvCxnSpPr/>
      </xdr:nvCxnSpPr>
      <xdr:spPr>
        <a:xfrm>
          <a:off x="762000" y="1722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99</xdr:row>
      <xdr:rowOff>105410</xdr:rowOff>
    </xdr:from>
    <xdr:ext cx="403225" cy="259080"/>
    <xdr:sp macro="" textlink="">
      <xdr:nvSpPr>
        <xdr:cNvPr id="397" name="テキスト ボックス 396"/>
        <xdr:cNvSpPr txBox="1"/>
      </xdr:nvSpPr>
      <xdr:spPr>
        <a:xfrm>
          <a:off x="358775" y="170789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114300</xdr:colOff>
      <xdr:row>97</xdr:row>
      <xdr:rowOff>133350</xdr:rowOff>
    </xdr:to>
    <xdr:cxnSp macro="">
      <xdr:nvCxnSpPr>
        <xdr:cNvPr id="398" name="直線コネクタ 397"/>
        <xdr:cNvCxnSpPr/>
      </xdr:nvCxnSpPr>
      <xdr:spPr>
        <a:xfrm>
          <a:off x="762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96</xdr:row>
      <xdr:rowOff>162560</xdr:rowOff>
    </xdr:from>
    <xdr:ext cx="403225" cy="259080"/>
    <xdr:sp macro="" textlink="">
      <xdr:nvSpPr>
        <xdr:cNvPr id="399" name="テキスト ボックス 398"/>
        <xdr:cNvSpPr txBox="1"/>
      </xdr:nvSpPr>
      <xdr:spPr>
        <a:xfrm>
          <a:off x="358775" y="16621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400" name="【市民会館】&#10;有形固定資産減価償却率グラフ枠"/>
        <xdr:cNvSpPr/>
      </xdr:nvSpPr>
      <xdr:spPr>
        <a:xfrm>
          <a:off x="762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99</xdr:row>
      <xdr:rowOff>137795</xdr:rowOff>
    </xdr:from>
    <xdr:to xmlns:xdr="http://schemas.openxmlformats.org/drawingml/2006/spreadsheetDrawing">
      <xdr:col>24</xdr:col>
      <xdr:colOff>62865</xdr:colOff>
      <xdr:row>106</xdr:row>
      <xdr:rowOff>85090</xdr:rowOff>
    </xdr:to>
    <xdr:cxnSp macro="">
      <xdr:nvCxnSpPr>
        <xdr:cNvPr id="401" name="直線コネクタ 400"/>
        <xdr:cNvCxnSpPr/>
      </xdr:nvCxnSpPr>
      <xdr:spPr>
        <a:xfrm flipV="1">
          <a:off x="4634865" y="17111345"/>
          <a:ext cx="0" cy="11474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106</xdr:row>
      <xdr:rowOff>88900</xdr:rowOff>
    </xdr:from>
    <xdr:ext cx="405130" cy="250825"/>
    <xdr:sp macro="" textlink="">
      <xdr:nvSpPr>
        <xdr:cNvPr id="402" name="【市民会館】&#10;有形固定資産減価償却率最小値テキスト"/>
        <xdr:cNvSpPr txBox="1"/>
      </xdr:nvSpPr>
      <xdr:spPr>
        <a:xfrm>
          <a:off x="4673600" y="18262600"/>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85.4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106</xdr:row>
      <xdr:rowOff>85090</xdr:rowOff>
    </xdr:from>
    <xdr:to xmlns:xdr="http://schemas.openxmlformats.org/drawingml/2006/spreadsheetDrawing">
      <xdr:col>24</xdr:col>
      <xdr:colOff>152400</xdr:colOff>
      <xdr:row>106</xdr:row>
      <xdr:rowOff>85090</xdr:rowOff>
    </xdr:to>
    <xdr:cxnSp macro="">
      <xdr:nvCxnSpPr>
        <xdr:cNvPr id="403" name="直線コネクタ 402"/>
        <xdr:cNvCxnSpPr/>
      </xdr:nvCxnSpPr>
      <xdr:spPr>
        <a:xfrm>
          <a:off x="4546600" y="182587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98</xdr:row>
      <xdr:rowOff>84455</xdr:rowOff>
    </xdr:from>
    <xdr:ext cx="405130" cy="259080"/>
    <xdr:sp macro="" textlink="">
      <xdr:nvSpPr>
        <xdr:cNvPr id="404" name="【市民会館】&#10;有形固定資産減価償却率最大値テキスト"/>
        <xdr:cNvSpPr txBox="1"/>
      </xdr:nvSpPr>
      <xdr:spPr>
        <a:xfrm>
          <a:off x="4673600" y="1688655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35.2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99</xdr:row>
      <xdr:rowOff>137795</xdr:rowOff>
    </xdr:from>
    <xdr:to xmlns:xdr="http://schemas.openxmlformats.org/drawingml/2006/spreadsheetDrawing">
      <xdr:col>24</xdr:col>
      <xdr:colOff>152400</xdr:colOff>
      <xdr:row>99</xdr:row>
      <xdr:rowOff>137795</xdr:rowOff>
    </xdr:to>
    <xdr:cxnSp macro="">
      <xdr:nvCxnSpPr>
        <xdr:cNvPr id="405" name="直線コネクタ 404"/>
        <xdr:cNvCxnSpPr/>
      </xdr:nvCxnSpPr>
      <xdr:spPr>
        <a:xfrm>
          <a:off x="4546600" y="171113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101</xdr:row>
      <xdr:rowOff>22860</xdr:rowOff>
    </xdr:from>
    <xdr:ext cx="405130" cy="259080"/>
    <xdr:sp macro="" textlink="">
      <xdr:nvSpPr>
        <xdr:cNvPr id="406" name="【市民会館】&#10;有形固定資産減価償却率平均値テキスト"/>
        <xdr:cNvSpPr txBox="1"/>
      </xdr:nvSpPr>
      <xdr:spPr>
        <a:xfrm>
          <a:off x="4673600" y="1733931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102</xdr:row>
      <xdr:rowOff>0</xdr:rowOff>
    </xdr:from>
    <xdr:to xmlns:xdr="http://schemas.openxmlformats.org/drawingml/2006/spreadsheetDrawing">
      <xdr:col>24</xdr:col>
      <xdr:colOff>114300</xdr:colOff>
      <xdr:row>102</xdr:row>
      <xdr:rowOff>101600</xdr:rowOff>
    </xdr:to>
    <xdr:sp macro="" textlink="">
      <xdr:nvSpPr>
        <xdr:cNvPr id="407" name="フローチャート: 判断 406"/>
        <xdr:cNvSpPr/>
      </xdr:nvSpPr>
      <xdr:spPr>
        <a:xfrm>
          <a:off x="4584700" y="1748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101</xdr:row>
      <xdr:rowOff>121285</xdr:rowOff>
    </xdr:from>
    <xdr:to xmlns:xdr="http://schemas.openxmlformats.org/drawingml/2006/spreadsheetDrawing">
      <xdr:col>20</xdr:col>
      <xdr:colOff>38100</xdr:colOff>
      <xdr:row>102</xdr:row>
      <xdr:rowOff>52070</xdr:rowOff>
    </xdr:to>
    <xdr:sp macro="" textlink="">
      <xdr:nvSpPr>
        <xdr:cNvPr id="408" name="フローチャート: 判断 407"/>
        <xdr:cNvSpPr/>
      </xdr:nvSpPr>
      <xdr:spPr>
        <a:xfrm>
          <a:off x="3746500" y="174377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101</xdr:row>
      <xdr:rowOff>52705</xdr:rowOff>
    </xdr:from>
    <xdr:to xmlns:xdr="http://schemas.openxmlformats.org/drawingml/2006/spreadsheetDrawing">
      <xdr:col>15</xdr:col>
      <xdr:colOff>101600</xdr:colOff>
      <xdr:row>101</xdr:row>
      <xdr:rowOff>154940</xdr:rowOff>
    </xdr:to>
    <xdr:sp macro="" textlink="">
      <xdr:nvSpPr>
        <xdr:cNvPr id="409" name="フローチャート: 判断 408"/>
        <xdr:cNvSpPr/>
      </xdr:nvSpPr>
      <xdr:spPr>
        <a:xfrm>
          <a:off x="2857500" y="173691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100</xdr:row>
      <xdr:rowOff>162560</xdr:rowOff>
    </xdr:from>
    <xdr:to xmlns:xdr="http://schemas.openxmlformats.org/drawingml/2006/spreadsheetDrawing">
      <xdr:col>10</xdr:col>
      <xdr:colOff>165100</xdr:colOff>
      <xdr:row>101</xdr:row>
      <xdr:rowOff>92710</xdr:rowOff>
    </xdr:to>
    <xdr:sp macro="" textlink="">
      <xdr:nvSpPr>
        <xdr:cNvPr id="410" name="フローチャート: 判断 409"/>
        <xdr:cNvSpPr/>
      </xdr:nvSpPr>
      <xdr:spPr>
        <a:xfrm>
          <a:off x="1968500" y="17307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101</xdr:row>
      <xdr:rowOff>86995</xdr:rowOff>
    </xdr:from>
    <xdr:to xmlns:xdr="http://schemas.openxmlformats.org/drawingml/2006/spreadsheetDrawing">
      <xdr:col>6</xdr:col>
      <xdr:colOff>38100</xdr:colOff>
      <xdr:row>102</xdr:row>
      <xdr:rowOff>17780</xdr:rowOff>
    </xdr:to>
    <xdr:sp macro="" textlink="">
      <xdr:nvSpPr>
        <xdr:cNvPr id="411" name="フローチャート: 判断 410"/>
        <xdr:cNvSpPr/>
      </xdr:nvSpPr>
      <xdr:spPr>
        <a:xfrm>
          <a:off x="1079500" y="174034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111</xdr:row>
      <xdr:rowOff>16510</xdr:rowOff>
    </xdr:from>
    <xdr:ext cx="762000" cy="259080"/>
    <xdr:sp macro="" textlink="">
      <xdr:nvSpPr>
        <xdr:cNvPr id="412" name="テキスト ボックス 411"/>
        <xdr:cNvSpPr txBox="1"/>
      </xdr:nvSpPr>
      <xdr:spPr>
        <a:xfrm>
          <a:off x="4445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111</xdr:row>
      <xdr:rowOff>16510</xdr:rowOff>
    </xdr:from>
    <xdr:ext cx="762000" cy="259080"/>
    <xdr:sp macro="" textlink="">
      <xdr:nvSpPr>
        <xdr:cNvPr id="413" name="テキスト ボックス 412"/>
        <xdr:cNvSpPr txBox="1"/>
      </xdr:nvSpPr>
      <xdr:spPr>
        <a:xfrm>
          <a:off x="3606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111</xdr:row>
      <xdr:rowOff>16510</xdr:rowOff>
    </xdr:from>
    <xdr:ext cx="762000" cy="259080"/>
    <xdr:sp macro="" textlink="">
      <xdr:nvSpPr>
        <xdr:cNvPr id="414" name="テキスト ボックス 413"/>
        <xdr:cNvSpPr txBox="1"/>
      </xdr:nvSpPr>
      <xdr:spPr>
        <a:xfrm>
          <a:off x="2717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111</xdr:row>
      <xdr:rowOff>16510</xdr:rowOff>
    </xdr:from>
    <xdr:ext cx="762000" cy="259080"/>
    <xdr:sp macro="" textlink="">
      <xdr:nvSpPr>
        <xdr:cNvPr id="415" name="テキスト ボックス 414"/>
        <xdr:cNvSpPr txBox="1"/>
      </xdr:nvSpPr>
      <xdr:spPr>
        <a:xfrm>
          <a:off x="1828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111</xdr:row>
      <xdr:rowOff>16510</xdr:rowOff>
    </xdr:from>
    <xdr:ext cx="762000" cy="259080"/>
    <xdr:sp macro="" textlink="">
      <xdr:nvSpPr>
        <xdr:cNvPr id="416" name="テキスト ボックス 415"/>
        <xdr:cNvSpPr txBox="1"/>
      </xdr:nvSpPr>
      <xdr:spPr>
        <a:xfrm>
          <a:off x="939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105</xdr:row>
      <xdr:rowOff>71120</xdr:rowOff>
    </xdr:from>
    <xdr:to xmlns:xdr="http://schemas.openxmlformats.org/drawingml/2006/spreadsheetDrawing">
      <xdr:col>24</xdr:col>
      <xdr:colOff>114300</xdr:colOff>
      <xdr:row>106</xdr:row>
      <xdr:rowOff>1270</xdr:rowOff>
    </xdr:to>
    <xdr:sp macro="" textlink="">
      <xdr:nvSpPr>
        <xdr:cNvPr id="417" name="楕円 416"/>
        <xdr:cNvSpPr/>
      </xdr:nvSpPr>
      <xdr:spPr>
        <a:xfrm>
          <a:off x="4584700" y="1807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105</xdr:row>
      <xdr:rowOff>49530</xdr:rowOff>
    </xdr:from>
    <xdr:ext cx="405130" cy="259080"/>
    <xdr:sp macro="" textlink="">
      <xdr:nvSpPr>
        <xdr:cNvPr id="418" name="【市民会館】&#10;有形固定資産減価償却率該当値テキスト"/>
        <xdr:cNvSpPr txBox="1"/>
      </xdr:nvSpPr>
      <xdr:spPr>
        <a:xfrm>
          <a:off x="4673600" y="180517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105</xdr:row>
      <xdr:rowOff>9525</xdr:rowOff>
    </xdr:from>
    <xdr:to xmlns:xdr="http://schemas.openxmlformats.org/drawingml/2006/spreadsheetDrawing">
      <xdr:col>20</xdr:col>
      <xdr:colOff>38100</xdr:colOff>
      <xdr:row>105</xdr:row>
      <xdr:rowOff>111125</xdr:rowOff>
    </xdr:to>
    <xdr:sp macro="" textlink="">
      <xdr:nvSpPr>
        <xdr:cNvPr id="419" name="楕円 418"/>
        <xdr:cNvSpPr/>
      </xdr:nvSpPr>
      <xdr:spPr>
        <a:xfrm>
          <a:off x="3746500" y="18011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105</xdr:row>
      <xdr:rowOff>60325</xdr:rowOff>
    </xdr:from>
    <xdr:to xmlns:xdr="http://schemas.openxmlformats.org/drawingml/2006/spreadsheetDrawing">
      <xdr:col>24</xdr:col>
      <xdr:colOff>63500</xdr:colOff>
      <xdr:row>105</xdr:row>
      <xdr:rowOff>121920</xdr:rowOff>
    </xdr:to>
    <xdr:cxnSp macro="">
      <xdr:nvCxnSpPr>
        <xdr:cNvPr id="420" name="直線コネクタ 419"/>
        <xdr:cNvCxnSpPr/>
      </xdr:nvCxnSpPr>
      <xdr:spPr>
        <a:xfrm>
          <a:off x="3797300" y="18062575"/>
          <a:ext cx="838200" cy="615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104</xdr:row>
      <xdr:rowOff>121285</xdr:rowOff>
    </xdr:from>
    <xdr:to xmlns:xdr="http://schemas.openxmlformats.org/drawingml/2006/spreadsheetDrawing">
      <xdr:col>15</xdr:col>
      <xdr:colOff>101600</xdr:colOff>
      <xdr:row>105</xdr:row>
      <xdr:rowOff>52070</xdr:rowOff>
    </xdr:to>
    <xdr:sp macro="" textlink="">
      <xdr:nvSpPr>
        <xdr:cNvPr id="421" name="楕円 420"/>
        <xdr:cNvSpPr/>
      </xdr:nvSpPr>
      <xdr:spPr>
        <a:xfrm>
          <a:off x="2857500" y="179520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105</xdr:row>
      <xdr:rowOff>635</xdr:rowOff>
    </xdr:from>
    <xdr:to xmlns:xdr="http://schemas.openxmlformats.org/drawingml/2006/spreadsheetDrawing">
      <xdr:col>19</xdr:col>
      <xdr:colOff>177800</xdr:colOff>
      <xdr:row>105</xdr:row>
      <xdr:rowOff>60325</xdr:rowOff>
    </xdr:to>
    <xdr:cxnSp macro="">
      <xdr:nvCxnSpPr>
        <xdr:cNvPr id="422" name="直線コネクタ 421"/>
        <xdr:cNvCxnSpPr/>
      </xdr:nvCxnSpPr>
      <xdr:spPr>
        <a:xfrm>
          <a:off x="2908300" y="18002885"/>
          <a:ext cx="88900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105</xdr:row>
      <xdr:rowOff>13970</xdr:rowOff>
    </xdr:from>
    <xdr:to xmlns:xdr="http://schemas.openxmlformats.org/drawingml/2006/spreadsheetDrawing">
      <xdr:col>10</xdr:col>
      <xdr:colOff>165100</xdr:colOff>
      <xdr:row>105</xdr:row>
      <xdr:rowOff>115570</xdr:rowOff>
    </xdr:to>
    <xdr:sp macro="" textlink="">
      <xdr:nvSpPr>
        <xdr:cNvPr id="423" name="楕円 422"/>
        <xdr:cNvSpPr/>
      </xdr:nvSpPr>
      <xdr:spPr>
        <a:xfrm>
          <a:off x="1968500" y="1801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105</xdr:row>
      <xdr:rowOff>635</xdr:rowOff>
    </xdr:from>
    <xdr:to xmlns:xdr="http://schemas.openxmlformats.org/drawingml/2006/spreadsheetDrawing">
      <xdr:col>15</xdr:col>
      <xdr:colOff>50800</xdr:colOff>
      <xdr:row>105</xdr:row>
      <xdr:rowOff>64770</xdr:rowOff>
    </xdr:to>
    <xdr:cxnSp macro="">
      <xdr:nvCxnSpPr>
        <xdr:cNvPr id="424" name="直線コネクタ 423"/>
        <xdr:cNvCxnSpPr/>
      </xdr:nvCxnSpPr>
      <xdr:spPr>
        <a:xfrm flipV="1">
          <a:off x="2019300" y="18002885"/>
          <a:ext cx="88900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104</xdr:row>
      <xdr:rowOff>6985</xdr:rowOff>
    </xdr:from>
    <xdr:to xmlns:xdr="http://schemas.openxmlformats.org/drawingml/2006/spreadsheetDrawing">
      <xdr:col>6</xdr:col>
      <xdr:colOff>38100</xdr:colOff>
      <xdr:row>104</xdr:row>
      <xdr:rowOff>109220</xdr:rowOff>
    </xdr:to>
    <xdr:sp macro="" textlink="">
      <xdr:nvSpPr>
        <xdr:cNvPr id="425" name="楕円 424"/>
        <xdr:cNvSpPr/>
      </xdr:nvSpPr>
      <xdr:spPr>
        <a:xfrm>
          <a:off x="1079500" y="178377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104</xdr:row>
      <xdr:rowOff>57785</xdr:rowOff>
    </xdr:from>
    <xdr:to xmlns:xdr="http://schemas.openxmlformats.org/drawingml/2006/spreadsheetDrawing">
      <xdr:col>10</xdr:col>
      <xdr:colOff>114300</xdr:colOff>
      <xdr:row>105</xdr:row>
      <xdr:rowOff>64770</xdr:rowOff>
    </xdr:to>
    <xdr:cxnSp macro="">
      <xdr:nvCxnSpPr>
        <xdr:cNvPr id="426" name="直線コネクタ 425"/>
        <xdr:cNvCxnSpPr/>
      </xdr:nvCxnSpPr>
      <xdr:spPr>
        <a:xfrm>
          <a:off x="1130300" y="17888585"/>
          <a:ext cx="889000" cy="178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100</xdr:row>
      <xdr:rowOff>67945</xdr:rowOff>
    </xdr:from>
    <xdr:ext cx="405130" cy="258445"/>
    <xdr:sp macro="" textlink="">
      <xdr:nvSpPr>
        <xdr:cNvPr id="427" name="n_1aveValue【市民会館】&#10;有形固定資産減価償却率"/>
        <xdr:cNvSpPr txBox="1"/>
      </xdr:nvSpPr>
      <xdr:spPr>
        <a:xfrm>
          <a:off x="3582035" y="1721294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99</xdr:row>
      <xdr:rowOff>170815</xdr:rowOff>
    </xdr:from>
    <xdr:ext cx="396875" cy="258445"/>
    <xdr:sp macro="" textlink="">
      <xdr:nvSpPr>
        <xdr:cNvPr id="428" name="n_2aveValue【市民会館】&#10;有形固定資産減価償却率"/>
        <xdr:cNvSpPr txBox="1"/>
      </xdr:nvSpPr>
      <xdr:spPr>
        <a:xfrm>
          <a:off x="2705735" y="17144365"/>
          <a:ext cx="3968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99</xdr:row>
      <xdr:rowOff>109220</xdr:rowOff>
    </xdr:from>
    <xdr:ext cx="396875" cy="251460"/>
    <xdr:sp macro="" textlink="">
      <xdr:nvSpPr>
        <xdr:cNvPr id="429" name="n_3aveValue【市民会館】&#10;有形固定資産減価償却率"/>
        <xdr:cNvSpPr txBox="1"/>
      </xdr:nvSpPr>
      <xdr:spPr>
        <a:xfrm>
          <a:off x="1816735" y="17082770"/>
          <a:ext cx="396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100</xdr:row>
      <xdr:rowOff>33655</xdr:rowOff>
    </xdr:from>
    <xdr:ext cx="396875" cy="258445"/>
    <xdr:sp macro="" textlink="">
      <xdr:nvSpPr>
        <xdr:cNvPr id="430" name="n_4aveValue【市民会館】&#10;有形固定資産減価償却率"/>
        <xdr:cNvSpPr txBox="1"/>
      </xdr:nvSpPr>
      <xdr:spPr>
        <a:xfrm>
          <a:off x="927735" y="17178655"/>
          <a:ext cx="3968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105</xdr:row>
      <xdr:rowOff>102235</xdr:rowOff>
    </xdr:from>
    <xdr:ext cx="405130" cy="258445"/>
    <xdr:sp macro="" textlink="">
      <xdr:nvSpPr>
        <xdr:cNvPr id="431" name="n_1mainValue【市民会館】&#10;有形固定資産減価償却率"/>
        <xdr:cNvSpPr txBox="1"/>
      </xdr:nvSpPr>
      <xdr:spPr>
        <a:xfrm>
          <a:off x="3582035" y="1810448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105</xdr:row>
      <xdr:rowOff>42545</xdr:rowOff>
    </xdr:from>
    <xdr:ext cx="396875" cy="250825"/>
    <xdr:sp macro="" textlink="">
      <xdr:nvSpPr>
        <xdr:cNvPr id="432" name="n_2mainValue【市民会館】&#10;有形固定資産減価償却率"/>
        <xdr:cNvSpPr txBox="1"/>
      </xdr:nvSpPr>
      <xdr:spPr>
        <a:xfrm>
          <a:off x="2705735" y="18044795"/>
          <a:ext cx="396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105</xdr:row>
      <xdr:rowOff>106680</xdr:rowOff>
    </xdr:from>
    <xdr:ext cx="396875" cy="259080"/>
    <xdr:sp macro="" textlink="">
      <xdr:nvSpPr>
        <xdr:cNvPr id="433" name="n_3mainValue【市民会館】&#10;有形固定資産減価償却率"/>
        <xdr:cNvSpPr txBox="1"/>
      </xdr:nvSpPr>
      <xdr:spPr>
        <a:xfrm>
          <a:off x="1816735" y="1810893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104</xdr:row>
      <xdr:rowOff>99695</xdr:rowOff>
    </xdr:from>
    <xdr:ext cx="396875" cy="250825"/>
    <xdr:sp macro="" textlink="">
      <xdr:nvSpPr>
        <xdr:cNvPr id="434" name="n_4mainValue【市民会館】&#10;有形固定資産減価償却率"/>
        <xdr:cNvSpPr txBox="1"/>
      </xdr:nvSpPr>
      <xdr:spPr>
        <a:xfrm>
          <a:off x="927735" y="17930495"/>
          <a:ext cx="396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91</xdr:row>
      <xdr:rowOff>19050</xdr:rowOff>
    </xdr:from>
    <xdr:to xmlns:xdr="http://schemas.openxmlformats.org/drawingml/2006/spreadsheetDrawing">
      <xdr:col>59</xdr:col>
      <xdr:colOff>88900</xdr:colOff>
      <xdr:row>94</xdr:row>
      <xdr:rowOff>139700</xdr:rowOff>
    </xdr:to>
    <xdr:sp macro="" textlink="">
      <xdr:nvSpPr>
        <xdr:cNvPr id="435" name="正方形/長方形 43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94</xdr:row>
      <xdr:rowOff>165100</xdr:rowOff>
    </xdr:from>
    <xdr:to xmlns:xdr="http://schemas.openxmlformats.org/drawingml/2006/spreadsheetDrawing">
      <xdr:col>43</xdr:col>
      <xdr:colOff>63500</xdr:colOff>
      <xdr:row>96</xdr:row>
      <xdr:rowOff>76200</xdr:rowOff>
    </xdr:to>
    <xdr:sp macro="" textlink="">
      <xdr:nvSpPr>
        <xdr:cNvPr id="436" name="正方形/長方形 435"/>
        <xdr:cNvSpPr/>
      </xdr:nvSpPr>
      <xdr:spPr>
        <a:xfrm>
          <a:off x="67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96</xdr:row>
      <xdr:rowOff>25400</xdr:rowOff>
    </xdr:from>
    <xdr:to xmlns:xdr="http://schemas.openxmlformats.org/drawingml/2006/spreadsheetDrawing">
      <xdr:col>43</xdr:col>
      <xdr:colOff>63500</xdr:colOff>
      <xdr:row>97</xdr:row>
      <xdr:rowOff>107950</xdr:rowOff>
    </xdr:to>
    <xdr:sp macro="" textlink="">
      <xdr:nvSpPr>
        <xdr:cNvPr id="437" name="正方形/長方形 436"/>
        <xdr:cNvSpPr/>
      </xdr:nvSpPr>
      <xdr:spPr>
        <a:xfrm>
          <a:off x="67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14/15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94</xdr:row>
      <xdr:rowOff>165100</xdr:rowOff>
    </xdr:from>
    <xdr:to xmlns:xdr="http://schemas.openxmlformats.org/drawingml/2006/spreadsheetDrawing">
      <xdr:col>48</xdr:col>
      <xdr:colOff>127000</xdr:colOff>
      <xdr:row>96</xdr:row>
      <xdr:rowOff>76200</xdr:rowOff>
    </xdr:to>
    <xdr:sp macro="" textlink="">
      <xdr:nvSpPr>
        <xdr:cNvPr id="438" name="正方形/長方形 437"/>
        <xdr:cNvSpPr/>
      </xdr:nvSpPr>
      <xdr:spPr>
        <a:xfrm>
          <a:off x="7747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96</xdr:row>
      <xdr:rowOff>25400</xdr:rowOff>
    </xdr:from>
    <xdr:to xmlns:xdr="http://schemas.openxmlformats.org/drawingml/2006/spreadsheetDrawing">
      <xdr:col>48</xdr:col>
      <xdr:colOff>127000</xdr:colOff>
      <xdr:row>97</xdr:row>
      <xdr:rowOff>107950</xdr:rowOff>
    </xdr:to>
    <xdr:sp macro="" textlink="">
      <xdr:nvSpPr>
        <xdr:cNvPr id="439" name="正方形/長方形 438"/>
        <xdr:cNvSpPr/>
      </xdr:nvSpPr>
      <xdr:spPr>
        <a:xfrm>
          <a:off x="7747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94</xdr:row>
      <xdr:rowOff>165100</xdr:rowOff>
    </xdr:from>
    <xdr:to xmlns:xdr="http://schemas.openxmlformats.org/drawingml/2006/spreadsheetDrawing">
      <xdr:col>54</xdr:col>
      <xdr:colOff>127000</xdr:colOff>
      <xdr:row>96</xdr:row>
      <xdr:rowOff>76200</xdr:rowOff>
    </xdr:to>
    <xdr:sp macro="" textlink="">
      <xdr:nvSpPr>
        <xdr:cNvPr id="440" name="正方形/長方形 439"/>
        <xdr:cNvSpPr/>
      </xdr:nvSpPr>
      <xdr:spPr>
        <a:xfrm>
          <a:off x="8890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96</xdr:row>
      <xdr:rowOff>25400</xdr:rowOff>
    </xdr:from>
    <xdr:to xmlns:xdr="http://schemas.openxmlformats.org/drawingml/2006/spreadsheetDrawing">
      <xdr:col>54</xdr:col>
      <xdr:colOff>127000</xdr:colOff>
      <xdr:row>97</xdr:row>
      <xdr:rowOff>107950</xdr:rowOff>
    </xdr:to>
    <xdr:sp macro="" textlink="">
      <xdr:nvSpPr>
        <xdr:cNvPr id="441" name="正方形/長方形 440"/>
        <xdr:cNvSpPr/>
      </xdr:nvSpPr>
      <xdr:spPr>
        <a:xfrm>
          <a:off x="8890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442" name="正方形/長方形 441"/>
        <xdr:cNvSpPr/>
      </xdr:nvSpPr>
      <xdr:spPr>
        <a:xfrm>
          <a:off x="6604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96</xdr:row>
      <xdr:rowOff>114300</xdr:rowOff>
    </xdr:from>
    <xdr:ext cx="341630" cy="225425"/>
    <xdr:sp macro="" textlink="">
      <xdr:nvSpPr>
        <xdr:cNvPr id="443" name="テキスト ボックス 442"/>
        <xdr:cNvSpPr txBox="1"/>
      </xdr:nvSpPr>
      <xdr:spPr>
        <a:xfrm>
          <a:off x="6565900" y="16573500"/>
          <a:ext cx="3416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111</xdr:row>
      <xdr:rowOff>19050</xdr:rowOff>
    </xdr:from>
    <xdr:to xmlns:xdr="http://schemas.openxmlformats.org/drawingml/2006/spreadsheetDrawing">
      <xdr:col>59</xdr:col>
      <xdr:colOff>50800</xdr:colOff>
      <xdr:row>111</xdr:row>
      <xdr:rowOff>19050</xdr:rowOff>
    </xdr:to>
    <xdr:cxnSp macro="">
      <xdr:nvCxnSpPr>
        <xdr:cNvPr id="444" name="直線コネクタ 443"/>
        <xdr:cNvCxnSpPr/>
      </xdr:nvCxnSpPr>
      <xdr:spPr>
        <a:xfrm>
          <a:off x="6604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109</xdr:row>
      <xdr:rowOff>35560</xdr:rowOff>
    </xdr:from>
    <xdr:to xmlns:xdr="http://schemas.openxmlformats.org/drawingml/2006/spreadsheetDrawing">
      <xdr:col>59</xdr:col>
      <xdr:colOff>50800</xdr:colOff>
      <xdr:row>109</xdr:row>
      <xdr:rowOff>35560</xdr:rowOff>
    </xdr:to>
    <xdr:cxnSp macro="">
      <xdr:nvCxnSpPr>
        <xdr:cNvPr id="445" name="直線コネクタ 444"/>
        <xdr:cNvCxnSpPr/>
      </xdr:nvCxnSpPr>
      <xdr:spPr>
        <a:xfrm>
          <a:off x="6604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108</xdr:row>
      <xdr:rowOff>64770</xdr:rowOff>
    </xdr:from>
    <xdr:ext cx="459105" cy="250825"/>
    <xdr:sp macro="" textlink="">
      <xdr:nvSpPr>
        <xdr:cNvPr id="446" name="テキスト ボックス 445"/>
        <xdr:cNvSpPr txBox="1"/>
      </xdr:nvSpPr>
      <xdr:spPr>
        <a:xfrm>
          <a:off x="6136640" y="18581370"/>
          <a:ext cx="4591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107</xdr:row>
      <xdr:rowOff>52070</xdr:rowOff>
    </xdr:from>
    <xdr:to xmlns:xdr="http://schemas.openxmlformats.org/drawingml/2006/spreadsheetDrawing">
      <xdr:col>59</xdr:col>
      <xdr:colOff>50800</xdr:colOff>
      <xdr:row>107</xdr:row>
      <xdr:rowOff>52070</xdr:rowOff>
    </xdr:to>
    <xdr:cxnSp macro="">
      <xdr:nvCxnSpPr>
        <xdr:cNvPr id="447" name="直線コネクタ 446"/>
        <xdr:cNvCxnSpPr/>
      </xdr:nvCxnSpPr>
      <xdr:spPr>
        <a:xfrm>
          <a:off x="6604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106</xdr:row>
      <xdr:rowOff>80645</xdr:rowOff>
    </xdr:from>
    <xdr:ext cx="459105" cy="259080"/>
    <xdr:sp macro="" textlink="">
      <xdr:nvSpPr>
        <xdr:cNvPr id="448" name="テキスト ボックス 447"/>
        <xdr:cNvSpPr txBox="1"/>
      </xdr:nvSpPr>
      <xdr:spPr>
        <a:xfrm>
          <a:off x="6136640" y="18254345"/>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105</xdr:row>
      <xdr:rowOff>67945</xdr:rowOff>
    </xdr:from>
    <xdr:to xmlns:xdr="http://schemas.openxmlformats.org/drawingml/2006/spreadsheetDrawing">
      <xdr:col>59</xdr:col>
      <xdr:colOff>50800</xdr:colOff>
      <xdr:row>105</xdr:row>
      <xdr:rowOff>67945</xdr:rowOff>
    </xdr:to>
    <xdr:cxnSp macro="">
      <xdr:nvCxnSpPr>
        <xdr:cNvPr id="449" name="直線コネクタ 448"/>
        <xdr:cNvCxnSpPr/>
      </xdr:nvCxnSpPr>
      <xdr:spPr>
        <a:xfrm>
          <a:off x="6604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104</xdr:row>
      <xdr:rowOff>97790</xdr:rowOff>
    </xdr:from>
    <xdr:ext cx="459105" cy="251460"/>
    <xdr:sp macro="" textlink="">
      <xdr:nvSpPr>
        <xdr:cNvPr id="450" name="テキスト ボックス 449"/>
        <xdr:cNvSpPr txBox="1"/>
      </xdr:nvSpPr>
      <xdr:spPr>
        <a:xfrm>
          <a:off x="6136640" y="17928590"/>
          <a:ext cx="4591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103</xdr:row>
      <xdr:rowOff>84455</xdr:rowOff>
    </xdr:from>
    <xdr:to xmlns:xdr="http://schemas.openxmlformats.org/drawingml/2006/spreadsheetDrawing">
      <xdr:col>59</xdr:col>
      <xdr:colOff>50800</xdr:colOff>
      <xdr:row>103</xdr:row>
      <xdr:rowOff>84455</xdr:rowOff>
    </xdr:to>
    <xdr:cxnSp macro="">
      <xdr:nvCxnSpPr>
        <xdr:cNvPr id="451" name="直線コネクタ 450"/>
        <xdr:cNvCxnSpPr/>
      </xdr:nvCxnSpPr>
      <xdr:spPr>
        <a:xfrm>
          <a:off x="6604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102</xdr:row>
      <xdr:rowOff>113665</xdr:rowOff>
    </xdr:from>
    <xdr:ext cx="459105" cy="258445"/>
    <xdr:sp macro="" textlink="">
      <xdr:nvSpPr>
        <xdr:cNvPr id="452" name="テキスト ボックス 451"/>
        <xdr:cNvSpPr txBox="1"/>
      </xdr:nvSpPr>
      <xdr:spPr>
        <a:xfrm>
          <a:off x="6136640" y="17601565"/>
          <a:ext cx="4591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100965</xdr:rowOff>
    </xdr:from>
    <xdr:to xmlns:xdr="http://schemas.openxmlformats.org/drawingml/2006/spreadsheetDrawing">
      <xdr:col>59</xdr:col>
      <xdr:colOff>50800</xdr:colOff>
      <xdr:row>101</xdr:row>
      <xdr:rowOff>100965</xdr:rowOff>
    </xdr:to>
    <xdr:cxnSp macro="">
      <xdr:nvCxnSpPr>
        <xdr:cNvPr id="453" name="直線コネクタ 452"/>
        <xdr:cNvCxnSpPr/>
      </xdr:nvCxnSpPr>
      <xdr:spPr>
        <a:xfrm>
          <a:off x="6604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100</xdr:row>
      <xdr:rowOff>130175</xdr:rowOff>
    </xdr:from>
    <xdr:ext cx="459105" cy="259080"/>
    <xdr:sp macro="" textlink="">
      <xdr:nvSpPr>
        <xdr:cNvPr id="454" name="テキスト ボックス 453"/>
        <xdr:cNvSpPr txBox="1"/>
      </xdr:nvSpPr>
      <xdr:spPr>
        <a:xfrm>
          <a:off x="6136640" y="17275175"/>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99</xdr:row>
      <xdr:rowOff>116840</xdr:rowOff>
    </xdr:from>
    <xdr:to xmlns:xdr="http://schemas.openxmlformats.org/drawingml/2006/spreadsheetDrawing">
      <xdr:col>59</xdr:col>
      <xdr:colOff>50800</xdr:colOff>
      <xdr:row>99</xdr:row>
      <xdr:rowOff>116840</xdr:rowOff>
    </xdr:to>
    <xdr:cxnSp macro="">
      <xdr:nvCxnSpPr>
        <xdr:cNvPr id="455" name="直線コネクタ 454"/>
        <xdr:cNvCxnSpPr/>
      </xdr:nvCxnSpPr>
      <xdr:spPr>
        <a:xfrm>
          <a:off x="6604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98</xdr:row>
      <xdr:rowOff>146050</xdr:rowOff>
    </xdr:from>
    <xdr:ext cx="459105" cy="250825"/>
    <xdr:sp macro="" textlink="">
      <xdr:nvSpPr>
        <xdr:cNvPr id="456" name="テキスト ボックス 455"/>
        <xdr:cNvSpPr txBox="1"/>
      </xdr:nvSpPr>
      <xdr:spPr>
        <a:xfrm>
          <a:off x="6136640" y="16948150"/>
          <a:ext cx="4591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50800</xdr:colOff>
      <xdr:row>97</xdr:row>
      <xdr:rowOff>133350</xdr:rowOff>
    </xdr:to>
    <xdr:cxnSp macro="">
      <xdr:nvCxnSpPr>
        <xdr:cNvPr id="457" name="直線コネクタ 456"/>
        <xdr:cNvCxnSpPr/>
      </xdr:nvCxnSpPr>
      <xdr:spPr>
        <a:xfrm>
          <a:off x="6604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96</xdr:row>
      <xdr:rowOff>162560</xdr:rowOff>
    </xdr:from>
    <xdr:ext cx="459105" cy="259080"/>
    <xdr:sp macro="" textlink="">
      <xdr:nvSpPr>
        <xdr:cNvPr id="458" name="テキスト ボックス 457"/>
        <xdr:cNvSpPr txBox="1"/>
      </xdr:nvSpPr>
      <xdr:spPr>
        <a:xfrm>
          <a:off x="6136640" y="166217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459" name="【市民会館】&#10;一人当たり面積グラフ枠"/>
        <xdr:cNvSpPr/>
      </xdr:nvSpPr>
      <xdr:spPr>
        <a:xfrm>
          <a:off x="6604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100</xdr:row>
      <xdr:rowOff>132080</xdr:rowOff>
    </xdr:from>
    <xdr:to xmlns:xdr="http://schemas.openxmlformats.org/drawingml/2006/spreadsheetDrawing">
      <xdr:col>54</xdr:col>
      <xdr:colOff>189865</xdr:colOff>
      <xdr:row>108</xdr:row>
      <xdr:rowOff>20955</xdr:rowOff>
    </xdr:to>
    <xdr:cxnSp macro="">
      <xdr:nvCxnSpPr>
        <xdr:cNvPr id="460" name="直線コネクタ 459"/>
        <xdr:cNvCxnSpPr/>
      </xdr:nvCxnSpPr>
      <xdr:spPr>
        <a:xfrm flipV="1">
          <a:off x="10476865" y="17277080"/>
          <a:ext cx="0" cy="12604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108</xdr:row>
      <xdr:rowOff>24765</xdr:rowOff>
    </xdr:from>
    <xdr:ext cx="469900" cy="259080"/>
    <xdr:sp macro="" textlink="">
      <xdr:nvSpPr>
        <xdr:cNvPr id="461" name="【市民会館】&#10;一人当たり面積最小値テキスト"/>
        <xdr:cNvSpPr txBox="1"/>
      </xdr:nvSpPr>
      <xdr:spPr>
        <a:xfrm>
          <a:off x="10515600" y="1854136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0.057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108</xdr:row>
      <xdr:rowOff>20955</xdr:rowOff>
    </xdr:from>
    <xdr:to xmlns:xdr="http://schemas.openxmlformats.org/drawingml/2006/spreadsheetDrawing">
      <xdr:col>55</xdr:col>
      <xdr:colOff>88900</xdr:colOff>
      <xdr:row>108</xdr:row>
      <xdr:rowOff>20955</xdr:rowOff>
    </xdr:to>
    <xdr:cxnSp macro="">
      <xdr:nvCxnSpPr>
        <xdr:cNvPr id="462" name="直線コネクタ 461"/>
        <xdr:cNvCxnSpPr/>
      </xdr:nvCxnSpPr>
      <xdr:spPr>
        <a:xfrm>
          <a:off x="10388600" y="185375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99</xdr:row>
      <xdr:rowOff>78105</xdr:rowOff>
    </xdr:from>
    <xdr:ext cx="469900" cy="250825"/>
    <xdr:sp macro="" textlink="">
      <xdr:nvSpPr>
        <xdr:cNvPr id="463" name="【市民会館】&#10;一人当たり面積最大値テキスト"/>
        <xdr:cNvSpPr txBox="1"/>
      </xdr:nvSpPr>
      <xdr:spPr>
        <a:xfrm>
          <a:off x="10515600" y="1705165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0.443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100</xdr:row>
      <xdr:rowOff>132080</xdr:rowOff>
    </xdr:from>
    <xdr:to xmlns:xdr="http://schemas.openxmlformats.org/drawingml/2006/spreadsheetDrawing">
      <xdr:col>55</xdr:col>
      <xdr:colOff>88900</xdr:colOff>
      <xdr:row>100</xdr:row>
      <xdr:rowOff>132080</xdr:rowOff>
    </xdr:to>
    <xdr:cxnSp macro="">
      <xdr:nvCxnSpPr>
        <xdr:cNvPr id="464" name="直線コネクタ 463"/>
        <xdr:cNvCxnSpPr/>
      </xdr:nvCxnSpPr>
      <xdr:spPr>
        <a:xfrm>
          <a:off x="10388600" y="172770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104</xdr:row>
      <xdr:rowOff>30480</xdr:rowOff>
    </xdr:from>
    <xdr:ext cx="469900" cy="250825"/>
    <xdr:sp macro="" textlink="">
      <xdr:nvSpPr>
        <xdr:cNvPr id="465" name="【市民会館】&#10;一人当たり面積平均値テキスト"/>
        <xdr:cNvSpPr txBox="1"/>
      </xdr:nvSpPr>
      <xdr:spPr>
        <a:xfrm>
          <a:off x="10515600" y="17861280"/>
          <a:ext cx="46990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0.203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105</xdr:row>
      <xdr:rowOff>7620</xdr:rowOff>
    </xdr:from>
    <xdr:to xmlns:xdr="http://schemas.openxmlformats.org/drawingml/2006/spreadsheetDrawing">
      <xdr:col>55</xdr:col>
      <xdr:colOff>50800</xdr:colOff>
      <xdr:row>105</xdr:row>
      <xdr:rowOff>109220</xdr:rowOff>
    </xdr:to>
    <xdr:sp macro="" textlink="">
      <xdr:nvSpPr>
        <xdr:cNvPr id="466" name="フローチャート: 判断 465"/>
        <xdr:cNvSpPr/>
      </xdr:nvSpPr>
      <xdr:spPr>
        <a:xfrm>
          <a:off x="10426700" y="18009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105</xdr:row>
      <xdr:rowOff>27305</xdr:rowOff>
    </xdr:from>
    <xdr:to xmlns:xdr="http://schemas.openxmlformats.org/drawingml/2006/spreadsheetDrawing">
      <xdr:col>50</xdr:col>
      <xdr:colOff>165100</xdr:colOff>
      <xdr:row>105</xdr:row>
      <xdr:rowOff>128905</xdr:rowOff>
    </xdr:to>
    <xdr:sp macro="" textlink="">
      <xdr:nvSpPr>
        <xdr:cNvPr id="467" name="フローチャート: 判断 466"/>
        <xdr:cNvSpPr/>
      </xdr:nvSpPr>
      <xdr:spPr>
        <a:xfrm>
          <a:off x="9588500" y="18029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104</xdr:row>
      <xdr:rowOff>146050</xdr:rowOff>
    </xdr:from>
    <xdr:to xmlns:xdr="http://schemas.openxmlformats.org/drawingml/2006/spreadsheetDrawing">
      <xdr:col>46</xdr:col>
      <xdr:colOff>38100</xdr:colOff>
      <xdr:row>105</xdr:row>
      <xdr:rowOff>76200</xdr:rowOff>
    </xdr:to>
    <xdr:sp macro="" textlink="">
      <xdr:nvSpPr>
        <xdr:cNvPr id="468" name="フローチャート: 判断 467"/>
        <xdr:cNvSpPr/>
      </xdr:nvSpPr>
      <xdr:spPr>
        <a:xfrm>
          <a:off x="8699500" y="1797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104</xdr:row>
      <xdr:rowOff>162560</xdr:rowOff>
    </xdr:from>
    <xdr:to xmlns:xdr="http://schemas.openxmlformats.org/drawingml/2006/spreadsheetDrawing">
      <xdr:col>41</xdr:col>
      <xdr:colOff>101600</xdr:colOff>
      <xdr:row>105</xdr:row>
      <xdr:rowOff>92710</xdr:rowOff>
    </xdr:to>
    <xdr:sp macro="" textlink="">
      <xdr:nvSpPr>
        <xdr:cNvPr id="469" name="フローチャート: 判断 468"/>
        <xdr:cNvSpPr/>
      </xdr:nvSpPr>
      <xdr:spPr>
        <a:xfrm>
          <a:off x="7810500" y="1799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105</xdr:row>
      <xdr:rowOff>102235</xdr:rowOff>
    </xdr:from>
    <xdr:to xmlns:xdr="http://schemas.openxmlformats.org/drawingml/2006/spreadsheetDrawing">
      <xdr:col>36</xdr:col>
      <xdr:colOff>165100</xdr:colOff>
      <xdr:row>106</xdr:row>
      <xdr:rowOff>32385</xdr:rowOff>
    </xdr:to>
    <xdr:sp macro="" textlink="">
      <xdr:nvSpPr>
        <xdr:cNvPr id="470" name="フローチャート: 判断 469"/>
        <xdr:cNvSpPr/>
      </xdr:nvSpPr>
      <xdr:spPr>
        <a:xfrm>
          <a:off x="6921500" y="1810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111</xdr:row>
      <xdr:rowOff>16510</xdr:rowOff>
    </xdr:from>
    <xdr:ext cx="762000" cy="259080"/>
    <xdr:sp macro="" textlink="">
      <xdr:nvSpPr>
        <xdr:cNvPr id="471" name="テキスト ボックス 470"/>
        <xdr:cNvSpPr txBox="1"/>
      </xdr:nvSpPr>
      <xdr:spPr>
        <a:xfrm>
          <a:off x="10287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111</xdr:row>
      <xdr:rowOff>16510</xdr:rowOff>
    </xdr:from>
    <xdr:ext cx="762000" cy="259080"/>
    <xdr:sp macro="" textlink="">
      <xdr:nvSpPr>
        <xdr:cNvPr id="472" name="テキスト ボックス 471"/>
        <xdr:cNvSpPr txBox="1"/>
      </xdr:nvSpPr>
      <xdr:spPr>
        <a:xfrm>
          <a:off x="9448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111</xdr:row>
      <xdr:rowOff>16510</xdr:rowOff>
    </xdr:from>
    <xdr:ext cx="762000" cy="259080"/>
    <xdr:sp macro="" textlink="">
      <xdr:nvSpPr>
        <xdr:cNvPr id="473" name="テキスト ボックス 472"/>
        <xdr:cNvSpPr txBox="1"/>
      </xdr:nvSpPr>
      <xdr:spPr>
        <a:xfrm>
          <a:off x="8559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111</xdr:row>
      <xdr:rowOff>16510</xdr:rowOff>
    </xdr:from>
    <xdr:ext cx="762000" cy="259080"/>
    <xdr:sp macro="" textlink="">
      <xdr:nvSpPr>
        <xdr:cNvPr id="474" name="テキスト ボックス 473"/>
        <xdr:cNvSpPr txBox="1"/>
      </xdr:nvSpPr>
      <xdr:spPr>
        <a:xfrm>
          <a:off x="767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111</xdr:row>
      <xdr:rowOff>16510</xdr:rowOff>
    </xdr:from>
    <xdr:ext cx="762000" cy="259080"/>
    <xdr:sp macro="" textlink="">
      <xdr:nvSpPr>
        <xdr:cNvPr id="475" name="テキスト ボックス 474"/>
        <xdr:cNvSpPr txBox="1"/>
      </xdr:nvSpPr>
      <xdr:spPr>
        <a:xfrm>
          <a:off x="678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107</xdr:row>
      <xdr:rowOff>128270</xdr:rowOff>
    </xdr:from>
    <xdr:to xmlns:xdr="http://schemas.openxmlformats.org/drawingml/2006/spreadsheetDrawing">
      <xdr:col>55</xdr:col>
      <xdr:colOff>50800</xdr:colOff>
      <xdr:row>108</xdr:row>
      <xdr:rowOff>58420</xdr:rowOff>
    </xdr:to>
    <xdr:sp macro="" textlink="">
      <xdr:nvSpPr>
        <xdr:cNvPr id="476" name="楕円 475"/>
        <xdr:cNvSpPr/>
      </xdr:nvSpPr>
      <xdr:spPr>
        <a:xfrm>
          <a:off x="10426700" y="1847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107</xdr:row>
      <xdr:rowOff>43180</xdr:rowOff>
    </xdr:from>
    <xdr:ext cx="469900" cy="250825"/>
    <xdr:sp macro="" textlink="">
      <xdr:nvSpPr>
        <xdr:cNvPr id="477" name="【市民会館】&#10;一人当たり面積該当値テキスト"/>
        <xdr:cNvSpPr txBox="1"/>
      </xdr:nvSpPr>
      <xdr:spPr>
        <a:xfrm>
          <a:off x="10515600" y="1838833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107</xdr:row>
      <xdr:rowOff>132080</xdr:rowOff>
    </xdr:from>
    <xdr:to xmlns:xdr="http://schemas.openxmlformats.org/drawingml/2006/spreadsheetDrawing">
      <xdr:col>50</xdr:col>
      <xdr:colOff>165100</xdr:colOff>
      <xdr:row>108</xdr:row>
      <xdr:rowOff>61595</xdr:rowOff>
    </xdr:to>
    <xdr:sp macro="" textlink="">
      <xdr:nvSpPr>
        <xdr:cNvPr id="478" name="楕円 477"/>
        <xdr:cNvSpPr/>
      </xdr:nvSpPr>
      <xdr:spPr>
        <a:xfrm>
          <a:off x="9588500" y="184772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108</xdr:row>
      <xdr:rowOff>7620</xdr:rowOff>
    </xdr:from>
    <xdr:to xmlns:xdr="http://schemas.openxmlformats.org/drawingml/2006/spreadsheetDrawing">
      <xdr:col>55</xdr:col>
      <xdr:colOff>0</xdr:colOff>
      <xdr:row>108</xdr:row>
      <xdr:rowOff>10795</xdr:rowOff>
    </xdr:to>
    <xdr:cxnSp macro="">
      <xdr:nvCxnSpPr>
        <xdr:cNvPr id="479" name="直線コネクタ 478"/>
        <xdr:cNvCxnSpPr/>
      </xdr:nvCxnSpPr>
      <xdr:spPr>
        <a:xfrm flipV="1">
          <a:off x="9639300" y="18524220"/>
          <a:ext cx="8382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107</xdr:row>
      <xdr:rowOff>134620</xdr:rowOff>
    </xdr:from>
    <xdr:to xmlns:xdr="http://schemas.openxmlformats.org/drawingml/2006/spreadsheetDrawing">
      <xdr:col>46</xdr:col>
      <xdr:colOff>38100</xdr:colOff>
      <xdr:row>108</xdr:row>
      <xdr:rowOff>64770</xdr:rowOff>
    </xdr:to>
    <xdr:sp macro="" textlink="">
      <xdr:nvSpPr>
        <xdr:cNvPr id="480" name="楕円 479"/>
        <xdr:cNvSpPr/>
      </xdr:nvSpPr>
      <xdr:spPr>
        <a:xfrm>
          <a:off x="8699500" y="18479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108</xdr:row>
      <xdr:rowOff>10795</xdr:rowOff>
    </xdr:from>
    <xdr:to xmlns:xdr="http://schemas.openxmlformats.org/drawingml/2006/spreadsheetDrawing">
      <xdr:col>50</xdr:col>
      <xdr:colOff>114300</xdr:colOff>
      <xdr:row>108</xdr:row>
      <xdr:rowOff>13970</xdr:rowOff>
    </xdr:to>
    <xdr:cxnSp macro="">
      <xdr:nvCxnSpPr>
        <xdr:cNvPr id="481" name="直線コネクタ 480"/>
        <xdr:cNvCxnSpPr/>
      </xdr:nvCxnSpPr>
      <xdr:spPr>
        <a:xfrm flipV="1">
          <a:off x="8750300" y="1852739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107</xdr:row>
      <xdr:rowOff>134620</xdr:rowOff>
    </xdr:from>
    <xdr:to xmlns:xdr="http://schemas.openxmlformats.org/drawingml/2006/spreadsheetDrawing">
      <xdr:col>41</xdr:col>
      <xdr:colOff>101600</xdr:colOff>
      <xdr:row>108</xdr:row>
      <xdr:rowOff>64770</xdr:rowOff>
    </xdr:to>
    <xdr:sp macro="" textlink="">
      <xdr:nvSpPr>
        <xdr:cNvPr id="482" name="楕円 481"/>
        <xdr:cNvSpPr/>
      </xdr:nvSpPr>
      <xdr:spPr>
        <a:xfrm>
          <a:off x="7810500" y="18479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108</xdr:row>
      <xdr:rowOff>13970</xdr:rowOff>
    </xdr:from>
    <xdr:to xmlns:xdr="http://schemas.openxmlformats.org/drawingml/2006/spreadsheetDrawing">
      <xdr:col>45</xdr:col>
      <xdr:colOff>177800</xdr:colOff>
      <xdr:row>108</xdr:row>
      <xdr:rowOff>13970</xdr:rowOff>
    </xdr:to>
    <xdr:cxnSp macro="">
      <xdr:nvCxnSpPr>
        <xdr:cNvPr id="483" name="直線コネクタ 482"/>
        <xdr:cNvCxnSpPr/>
      </xdr:nvCxnSpPr>
      <xdr:spPr>
        <a:xfrm>
          <a:off x="7861300" y="1853057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107</xdr:row>
      <xdr:rowOff>137795</xdr:rowOff>
    </xdr:from>
    <xdr:to xmlns:xdr="http://schemas.openxmlformats.org/drawingml/2006/spreadsheetDrawing">
      <xdr:col>36</xdr:col>
      <xdr:colOff>165100</xdr:colOff>
      <xdr:row>108</xdr:row>
      <xdr:rowOff>67945</xdr:rowOff>
    </xdr:to>
    <xdr:sp macro="" textlink="">
      <xdr:nvSpPr>
        <xdr:cNvPr id="484" name="楕円 483"/>
        <xdr:cNvSpPr/>
      </xdr:nvSpPr>
      <xdr:spPr>
        <a:xfrm>
          <a:off x="6921500" y="1848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108</xdr:row>
      <xdr:rowOff>13970</xdr:rowOff>
    </xdr:from>
    <xdr:to xmlns:xdr="http://schemas.openxmlformats.org/drawingml/2006/spreadsheetDrawing">
      <xdr:col>41</xdr:col>
      <xdr:colOff>50800</xdr:colOff>
      <xdr:row>108</xdr:row>
      <xdr:rowOff>17780</xdr:rowOff>
    </xdr:to>
    <xdr:cxnSp macro="">
      <xdr:nvCxnSpPr>
        <xdr:cNvPr id="485" name="直線コネクタ 484"/>
        <xdr:cNvCxnSpPr/>
      </xdr:nvCxnSpPr>
      <xdr:spPr>
        <a:xfrm flipV="1">
          <a:off x="6972300" y="1853057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103</xdr:row>
      <xdr:rowOff>145415</xdr:rowOff>
    </xdr:from>
    <xdr:ext cx="469900" cy="250825"/>
    <xdr:sp macro="" textlink="">
      <xdr:nvSpPr>
        <xdr:cNvPr id="486" name="n_1aveValue【市民会館】&#10;一人当たり面積"/>
        <xdr:cNvSpPr txBox="1"/>
      </xdr:nvSpPr>
      <xdr:spPr>
        <a:xfrm>
          <a:off x="9391650" y="1780476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0.197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103</xdr:row>
      <xdr:rowOff>92710</xdr:rowOff>
    </xdr:from>
    <xdr:ext cx="461645" cy="259080"/>
    <xdr:sp macro="" textlink="">
      <xdr:nvSpPr>
        <xdr:cNvPr id="487" name="n_2aveValue【市民会館】&#10;一人当たり面積"/>
        <xdr:cNvSpPr txBox="1"/>
      </xdr:nvSpPr>
      <xdr:spPr>
        <a:xfrm>
          <a:off x="8515350" y="1775206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0.213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103</xdr:row>
      <xdr:rowOff>109220</xdr:rowOff>
    </xdr:from>
    <xdr:ext cx="461645" cy="251460"/>
    <xdr:sp macro="" textlink="">
      <xdr:nvSpPr>
        <xdr:cNvPr id="488" name="n_3aveValue【市民会館】&#10;一人当たり面積"/>
        <xdr:cNvSpPr txBox="1"/>
      </xdr:nvSpPr>
      <xdr:spPr>
        <a:xfrm>
          <a:off x="7626350" y="17768570"/>
          <a:ext cx="46164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0.208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104</xdr:row>
      <xdr:rowOff>48895</xdr:rowOff>
    </xdr:from>
    <xdr:ext cx="461645" cy="259080"/>
    <xdr:sp macro="" textlink="">
      <xdr:nvSpPr>
        <xdr:cNvPr id="489" name="n_4aveValue【市民会館】&#10;一人当たり面積"/>
        <xdr:cNvSpPr txBox="1"/>
      </xdr:nvSpPr>
      <xdr:spPr>
        <a:xfrm>
          <a:off x="6737350" y="17879695"/>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0.174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108</xdr:row>
      <xdr:rowOff>52705</xdr:rowOff>
    </xdr:from>
    <xdr:ext cx="469900" cy="250825"/>
    <xdr:sp macro="" textlink="">
      <xdr:nvSpPr>
        <xdr:cNvPr id="490" name="n_1mainValue【市民会館】&#10;一人当たり面積"/>
        <xdr:cNvSpPr txBox="1"/>
      </xdr:nvSpPr>
      <xdr:spPr>
        <a:xfrm>
          <a:off x="9391650" y="1856930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108</xdr:row>
      <xdr:rowOff>55880</xdr:rowOff>
    </xdr:from>
    <xdr:ext cx="461645" cy="259080"/>
    <xdr:sp macro="" textlink="">
      <xdr:nvSpPr>
        <xdr:cNvPr id="491" name="n_2mainValue【市民会館】&#10;一人当たり面積"/>
        <xdr:cNvSpPr txBox="1"/>
      </xdr:nvSpPr>
      <xdr:spPr>
        <a:xfrm>
          <a:off x="8515350" y="1857248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0.059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108</xdr:row>
      <xdr:rowOff>55880</xdr:rowOff>
    </xdr:from>
    <xdr:ext cx="461645" cy="259080"/>
    <xdr:sp macro="" textlink="">
      <xdr:nvSpPr>
        <xdr:cNvPr id="492" name="n_3mainValue【市民会館】&#10;一人当たり面積"/>
        <xdr:cNvSpPr txBox="1"/>
      </xdr:nvSpPr>
      <xdr:spPr>
        <a:xfrm>
          <a:off x="7626350" y="1857248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0.059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108</xdr:row>
      <xdr:rowOff>59055</xdr:rowOff>
    </xdr:from>
    <xdr:ext cx="461645" cy="259080"/>
    <xdr:sp macro="" textlink="">
      <xdr:nvSpPr>
        <xdr:cNvPr id="493" name="n_4mainValue【市民会館】&#10;一人当たり面積"/>
        <xdr:cNvSpPr txBox="1"/>
      </xdr:nvSpPr>
      <xdr:spPr>
        <a:xfrm>
          <a:off x="6737350" y="18575655"/>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24</xdr:row>
      <xdr:rowOff>76200</xdr:rowOff>
    </xdr:from>
    <xdr:to xmlns:xdr="http://schemas.openxmlformats.org/drawingml/2006/spreadsheetDrawing">
      <xdr:col>90</xdr:col>
      <xdr:colOff>25400</xdr:colOff>
      <xdr:row>28</xdr:row>
      <xdr:rowOff>25400</xdr:rowOff>
    </xdr:to>
    <xdr:sp macro="" textlink="">
      <xdr:nvSpPr>
        <xdr:cNvPr id="494" name="正方形/長方形 49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28</xdr:row>
      <xdr:rowOff>50800</xdr:rowOff>
    </xdr:from>
    <xdr:to xmlns:xdr="http://schemas.openxmlformats.org/drawingml/2006/spreadsheetDrawing">
      <xdr:col>74</xdr:col>
      <xdr:colOff>0</xdr:colOff>
      <xdr:row>29</xdr:row>
      <xdr:rowOff>133350</xdr:rowOff>
    </xdr:to>
    <xdr:sp macro="" textlink="">
      <xdr:nvSpPr>
        <xdr:cNvPr id="495" name="正方形/長方形 494"/>
        <xdr:cNvSpPr/>
      </xdr:nvSpPr>
      <xdr:spPr>
        <a:xfrm>
          <a:off x="12573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29</xdr:row>
      <xdr:rowOff>82550</xdr:rowOff>
    </xdr:from>
    <xdr:to xmlns:xdr="http://schemas.openxmlformats.org/drawingml/2006/spreadsheetDrawing">
      <xdr:col>74</xdr:col>
      <xdr:colOff>0</xdr:colOff>
      <xdr:row>30</xdr:row>
      <xdr:rowOff>165100</xdr:rowOff>
    </xdr:to>
    <xdr:sp macro="" textlink="">
      <xdr:nvSpPr>
        <xdr:cNvPr id="496" name="正方形/長方形 495"/>
        <xdr:cNvSpPr/>
      </xdr:nvSpPr>
      <xdr:spPr>
        <a:xfrm>
          <a:off x="12573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28</xdr:row>
      <xdr:rowOff>50800</xdr:rowOff>
    </xdr:from>
    <xdr:to xmlns:xdr="http://schemas.openxmlformats.org/drawingml/2006/spreadsheetDrawing">
      <xdr:col>79</xdr:col>
      <xdr:colOff>63500</xdr:colOff>
      <xdr:row>29</xdr:row>
      <xdr:rowOff>133350</xdr:rowOff>
    </xdr:to>
    <xdr:sp macro="" textlink="">
      <xdr:nvSpPr>
        <xdr:cNvPr id="497" name="正方形/長方形 496"/>
        <xdr:cNvSpPr/>
      </xdr:nvSpPr>
      <xdr:spPr>
        <a:xfrm>
          <a:off x="135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29</xdr:row>
      <xdr:rowOff>82550</xdr:rowOff>
    </xdr:from>
    <xdr:to xmlns:xdr="http://schemas.openxmlformats.org/drawingml/2006/spreadsheetDrawing">
      <xdr:col>79</xdr:col>
      <xdr:colOff>63500</xdr:colOff>
      <xdr:row>30</xdr:row>
      <xdr:rowOff>165100</xdr:rowOff>
    </xdr:to>
    <xdr:sp macro="" textlink="">
      <xdr:nvSpPr>
        <xdr:cNvPr id="498" name="正方形/長方形 497"/>
        <xdr:cNvSpPr/>
      </xdr:nvSpPr>
      <xdr:spPr>
        <a:xfrm>
          <a:off x="135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28</xdr:row>
      <xdr:rowOff>50800</xdr:rowOff>
    </xdr:from>
    <xdr:to xmlns:xdr="http://schemas.openxmlformats.org/drawingml/2006/spreadsheetDrawing">
      <xdr:col>85</xdr:col>
      <xdr:colOff>63500</xdr:colOff>
      <xdr:row>29</xdr:row>
      <xdr:rowOff>133350</xdr:rowOff>
    </xdr:to>
    <xdr:sp macro="" textlink="">
      <xdr:nvSpPr>
        <xdr:cNvPr id="499" name="正方形/長方形 498"/>
        <xdr:cNvSpPr/>
      </xdr:nvSpPr>
      <xdr:spPr>
        <a:xfrm>
          <a:off x="14732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29</xdr:row>
      <xdr:rowOff>82550</xdr:rowOff>
    </xdr:from>
    <xdr:to xmlns:xdr="http://schemas.openxmlformats.org/drawingml/2006/spreadsheetDrawing">
      <xdr:col>85</xdr:col>
      <xdr:colOff>63500</xdr:colOff>
      <xdr:row>30</xdr:row>
      <xdr:rowOff>165100</xdr:rowOff>
    </xdr:to>
    <xdr:sp macro="" textlink="">
      <xdr:nvSpPr>
        <xdr:cNvPr id="500" name="正方形/長方形 499"/>
        <xdr:cNvSpPr/>
      </xdr:nvSpPr>
      <xdr:spPr>
        <a:xfrm>
          <a:off x="14732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31</xdr:row>
      <xdr:rowOff>19050</xdr:rowOff>
    </xdr:from>
    <xdr:to xmlns:xdr="http://schemas.openxmlformats.org/drawingml/2006/spreadsheetDrawing">
      <xdr:col>90</xdr:col>
      <xdr:colOff>25400</xdr:colOff>
      <xdr:row>44</xdr:row>
      <xdr:rowOff>76200</xdr:rowOff>
    </xdr:to>
    <xdr:sp macro="" textlink="">
      <xdr:nvSpPr>
        <xdr:cNvPr id="501" name="正方形/長方形 500"/>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96</xdr:col>
      <xdr:colOff>0</xdr:colOff>
      <xdr:row>24</xdr:row>
      <xdr:rowOff>76200</xdr:rowOff>
    </xdr:from>
    <xdr:to xmlns:xdr="http://schemas.openxmlformats.org/drawingml/2006/spreadsheetDrawing">
      <xdr:col>120</xdr:col>
      <xdr:colOff>152400</xdr:colOff>
      <xdr:row>28</xdr:row>
      <xdr:rowOff>25400</xdr:rowOff>
    </xdr:to>
    <xdr:sp macro="" textlink="">
      <xdr:nvSpPr>
        <xdr:cNvPr id="502" name="正方形/長方形 50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96</xdr:col>
      <xdr:colOff>127000</xdr:colOff>
      <xdr:row>28</xdr:row>
      <xdr:rowOff>50800</xdr:rowOff>
    </xdr:from>
    <xdr:to xmlns:xdr="http://schemas.openxmlformats.org/drawingml/2006/spreadsheetDrawing">
      <xdr:col>104</xdr:col>
      <xdr:colOff>127000</xdr:colOff>
      <xdr:row>29</xdr:row>
      <xdr:rowOff>133350</xdr:rowOff>
    </xdr:to>
    <xdr:sp macro="" textlink="">
      <xdr:nvSpPr>
        <xdr:cNvPr id="503" name="正方形/長方形 502"/>
        <xdr:cNvSpPr/>
      </xdr:nvSpPr>
      <xdr:spPr>
        <a:xfrm>
          <a:off x="1841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29</xdr:row>
      <xdr:rowOff>82550</xdr:rowOff>
    </xdr:from>
    <xdr:to xmlns:xdr="http://schemas.openxmlformats.org/drawingml/2006/spreadsheetDrawing">
      <xdr:col>104</xdr:col>
      <xdr:colOff>127000</xdr:colOff>
      <xdr:row>30</xdr:row>
      <xdr:rowOff>165100</xdr:rowOff>
    </xdr:to>
    <xdr:sp macro="" textlink="">
      <xdr:nvSpPr>
        <xdr:cNvPr id="504" name="正方形/長方形 503"/>
        <xdr:cNvSpPr/>
      </xdr:nvSpPr>
      <xdr:spPr>
        <a:xfrm>
          <a:off x="1841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28</xdr:row>
      <xdr:rowOff>50800</xdr:rowOff>
    </xdr:from>
    <xdr:to xmlns:xdr="http://schemas.openxmlformats.org/drawingml/2006/spreadsheetDrawing">
      <xdr:col>110</xdr:col>
      <xdr:colOff>0</xdr:colOff>
      <xdr:row>29</xdr:row>
      <xdr:rowOff>133350</xdr:rowOff>
    </xdr:to>
    <xdr:sp macro="" textlink="">
      <xdr:nvSpPr>
        <xdr:cNvPr id="505" name="正方形/長方形 504"/>
        <xdr:cNvSpPr/>
      </xdr:nvSpPr>
      <xdr:spPr>
        <a:xfrm>
          <a:off x="194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29</xdr:row>
      <xdr:rowOff>82550</xdr:rowOff>
    </xdr:from>
    <xdr:to xmlns:xdr="http://schemas.openxmlformats.org/drawingml/2006/spreadsheetDrawing">
      <xdr:col>110</xdr:col>
      <xdr:colOff>0</xdr:colOff>
      <xdr:row>30</xdr:row>
      <xdr:rowOff>165100</xdr:rowOff>
    </xdr:to>
    <xdr:sp macro="" textlink="">
      <xdr:nvSpPr>
        <xdr:cNvPr id="506" name="正方形/長方形 505"/>
        <xdr:cNvSpPr/>
      </xdr:nvSpPr>
      <xdr:spPr>
        <a:xfrm>
          <a:off x="194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71,696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28</xdr:row>
      <xdr:rowOff>50800</xdr:rowOff>
    </xdr:from>
    <xdr:to xmlns:xdr="http://schemas.openxmlformats.org/drawingml/2006/spreadsheetDrawing">
      <xdr:col>116</xdr:col>
      <xdr:colOff>0</xdr:colOff>
      <xdr:row>29</xdr:row>
      <xdr:rowOff>133350</xdr:rowOff>
    </xdr:to>
    <xdr:sp macro="" textlink="">
      <xdr:nvSpPr>
        <xdr:cNvPr id="507" name="正方形/長方形 506"/>
        <xdr:cNvSpPr/>
      </xdr:nvSpPr>
      <xdr:spPr>
        <a:xfrm>
          <a:off x="20574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29</xdr:row>
      <xdr:rowOff>82550</xdr:rowOff>
    </xdr:from>
    <xdr:to xmlns:xdr="http://schemas.openxmlformats.org/drawingml/2006/spreadsheetDrawing">
      <xdr:col>116</xdr:col>
      <xdr:colOff>0</xdr:colOff>
      <xdr:row>30</xdr:row>
      <xdr:rowOff>165100</xdr:rowOff>
    </xdr:to>
    <xdr:sp macro="" textlink="">
      <xdr:nvSpPr>
        <xdr:cNvPr id="508" name="正方形/長方形 507"/>
        <xdr:cNvSpPr/>
      </xdr:nvSpPr>
      <xdr:spPr>
        <a:xfrm>
          <a:off x="20574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68,163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152400</xdr:colOff>
      <xdr:row>44</xdr:row>
      <xdr:rowOff>76200</xdr:rowOff>
    </xdr:to>
    <xdr:sp macro="" textlink="">
      <xdr:nvSpPr>
        <xdr:cNvPr id="509" name="正方形/長方形 508"/>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65</xdr:col>
      <xdr:colOff>63500</xdr:colOff>
      <xdr:row>46</xdr:row>
      <xdr:rowOff>114300</xdr:rowOff>
    </xdr:from>
    <xdr:to xmlns:xdr="http://schemas.openxmlformats.org/drawingml/2006/spreadsheetDrawing">
      <xdr:col>90</xdr:col>
      <xdr:colOff>25400</xdr:colOff>
      <xdr:row>50</xdr:row>
      <xdr:rowOff>63500</xdr:rowOff>
    </xdr:to>
    <xdr:sp macro="" textlink="">
      <xdr:nvSpPr>
        <xdr:cNvPr id="510" name="正方形/長方形 50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50</xdr:row>
      <xdr:rowOff>88900</xdr:rowOff>
    </xdr:from>
    <xdr:to xmlns:xdr="http://schemas.openxmlformats.org/drawingml/2006/spreadsheetDrawing">
      <xdr:col>74</xdr:col>
      <xdr:colOff>0</xdr:colOff>
      <xdr:row>52</xdr:row>
      <xdr:rowOff>0</xdr:rowOff>
    </xdr:to>
    <xdr:sp macro="" textlink="">
      <xdr:nvSpPr>
        <xdr:cNvPr id="511" name="正方形/長方形 510"/>
        <xdr:cNvSpPr/>
      </xdr:nvSpPr>
      <xdr:spPr>
        <a:xfrm>
          <a:off x="12573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51</xdr:row>
      <xdr:rowOff>120650</xdr:rowOff>
    </xdr:from>
    <xdr:to xmlns:xdr="http://schemas.openxmlformats.org/drawingml/2006/spreadsheetDrawing">
      <xdr:col>74</xdr:col>
      <xdr:colOff>0</xdr:colOff>
      <xdr:row>53</xdr:row>
      <xdr:rowOff>31750</xdr:rowOff>
    </xdr:to>
    <xdr:sp macro="" textlink="">
      <xdr:nvSpPr>
        <xdr:cNvPr id="512" name="正方形/長方形 511"/>
        <xdr:cNvSpPr/>
      </xdr:nvSpPr>
      <xdr:spPr>
        <a:xfrm>
          <a:off x="12573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50</xdr:row>
      <xdr:rowOff>88900</xdr:rowOff>
    </xdr:from>
    <xdr:to xmlns:xdr="http://schemas.openxmlformats.org/drawingml/2006/spreadsheetDrawing">
      <xdr:col>79</xdr:col>
      <xdr:colOff>63500</xdr:colOff>
      <xdr:row>52</xdr:row>
      <xdr:rowOff>0</xdr:rowOff>
    </xdr:to>
    <xdr:sp macro="" textlink="">
      <xdr:nvSpPr>
        <xdr:cNvPr id="513" name="正方形/長方形 512"/>
        <xdr:cNvSpPr/>
      </xdr:nvSpPr>
      <xdr:spPr>
        <a:xfrm>
          <a:off x="135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51</xdr:row>
      <xdr:rowOff>120650</xdr:rowOff>
    </xdr:from>
    <xdr:to xmlns:xdr="http://schemas.openxmlformats.org/drawingml/2006/spreadsheetDrawing">
      <xdr:col>79</xdr:col>
      <xdr:colOff>63500</xdr:colOff>
      <xdr:row>53</xdr:row>
      <xdr:rowOff>31750</xdr:rowOff>
    </xdr:to>
    <xdr:sp macro="" textlink="">
      <xdr:nvSpPr>
        <xdr:cNvPr id="514" name="正方形/長方形 513"/>
        <xdr:cNvSpPr/>
      </xdr:nvSpPr>
      <xdr:spPr>
        <a:xfrm>
          <a:off x="135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50</xdr:row>
      <xdr:rowOff>88900</xdr:rowOff>
    </xdr:from>
    <xdr:to xmlns:xdr="http://schemas.openxmlformats.org/drawingml/2006/spreadsheetDrawing">
      <xdr:col>85</xdr:col>
      <xdr:colOff>63500</xdr:colOff>
      <xdr:row>52</xdr:row>
      <xdr:rowOff>0</xdr:rowOff>
    </xdr:to>
    <xdr:sp macro="" textlink="">
      <xdr:nvSpPr>
        <xdr:cNvPr id="515" name="正方形/長方形 514"/>
        <xdr:cNvSpPr/>
      </xdr:nvSpPr>
      <xdr:spPr>
        <a:xfrm>
          <a:off x="14732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51</xdr:row>
      <xdr:rowOff>120650</xdr:rowOff>
    </xdr:from>
    <xdr:to xmlns:xdr="http://schemas.openxmlformats.org/drawingml/2006/spreadsheetDrawing">
      <xdr:col>85</xdr:col>
      <xdr:colOff>63500</xdr:colOff>
      <xdr:row>53</xdr:row>
      <xdr:rowOff>31750</xdr:rowOff>
    </xdr:to>
    <xdr:sp macro="" textlink="">
      <xdr:nvSpPr>
        <xdr:cNvPr id="516" name="正方形/長方形 515"/>
        <xdr:cNvSpPr/>
      </xdr:nvSpPr>
      <xdr:spPr>
        <a:xfrm>
          <a:off x="14732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517" name="正方形/長方形 516"/>
        <xdr:cNvSpPr/>
      </xdr:nvSpPr>
      <xdr:spPr>
        <a:xfrm>
          <a:off x="12446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52</xdr:row>
      <xdr:rowOff>38100</xdr:rowOff>
    </xdr:from>
    <xdr:ext cx="290195" cy="225425"/>
    <xdr:sp macro="" textlink="">
      <xdr:nvSpPr>
        <xdr:cNvPr id="518" name="テキスト ボックス 517"/>
        <xdr:cNvSpPr txBox="1"/>
      </xdr:nvSpPr>
      <xdr:spPr>
        <a:xfrm>
          <a:off x="12407900" y="8953500"/>
          <a:ext cx="2901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66</xdr:row>
      <xdr:rowOff>114300</xdr:rowOff>
    </xdr:from>
    <xdr:to xmlns:xdr="http://schemas.openxmlformats.org/drawingml/2006/spreadsheetDrawing">
      <xdr:col>89</xdr:col>
      <xdr:colOff>177800</xdr:colOff>
      <xdr:row>66</xdr:row>
      <xdr:rowOff>114300</xdr:rowOff>
    </xdr:to>
    <xdr:cxnSp macro="">
      <xdr:nvCxnSpPr>
        <xdr:cNvPr id="519" name="直線コネクタ 518"/>
        <xdr:cNvCxnSpPr/>
      </xdr:nvCxnSpPr>
      <xdr:spPr>
        <a:xfrm>
          <a:off x="12446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65</xdr:row>
      <xdr:rowOff>143510</xdr:rowOff>
    </xdr:from>
    <xdr:ext cx="403225" cy="251460"/>
    <xdr:sp macro="" textlink="">
      <xdr:nvSpPr>
        <xdr:cNvPr id="520" name="テキスト ボックス 519"/>
        <xdr:cNvSpPr txBox="1"/>
      </xdr:nvSpPr>
      <xdr:spPr>
        <a:xfrm>
          <a:off x="12042775" y="1128776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64</xdr:row>
      <xdr:rowOff>130810</xdr:rowOff>
    </xdr:from>
    <xdr:to xmlns:xdr="http://schemas.openxmlformats.org/drawingml/2006/spreadsheetDrawing">
      <xdr:col>89</xdr:col>
      <xdr:colOff>177800</xdr:colOff>
      <xdr:row>64</xdr:row>
      <xdr:rowOff>130810</xdr:rowOff>
    </xdr:to>
    <xdr:cxnSp macro="">
      <xdr:nvCxnSpPr>
        <xdr:cNvPr id="521" name="直線コネクタ 520"/>
        <xdr:cNvCxnSpPr/>
      </xdr:nvCxnSpPr>
      <xdr:spPr>
        <a:xfrm>
          <a:off x="12446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63</xdr:row>
      <xdr:rowOff>160020</xdr:rowOff>
    </xdr:from>
    <xdr:ext cx="403225" cy="259080"/>
    <xdr:sp macro="" textlink="">
      <xdr:nvSpPr>
        <xdr:cNvPr id="522" name="テキスト ボックス 521"/>
        <xdr:cNvSpPr txBox="1"/>
      </xdr:nvSpPr>
      <xdr:spPr>
        <a:xfrm>
          <a:off x="12042775" y="1096137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62</xdr:row>
      <xdr:rowOff>146685</xdr:rowOff>
    </xdr:from>
    <xdr:to xmlns:xdr="http://schemas.openxmlformats.org/drawingml/2006/spreadsheetDrawing">
      <xdr:col>89</xdr:col>
      <xdr:colOff>177800</xdr:colOff>
      <xdr:row>62</xdr:row>
      <xdr:rowOff>146685</xdr:rowOff>
    </xdr:to>
    <xdr:cxnSp macro="">
      <xdr:nvCxnSpPr>
        <xdr:cNvPr id="523" name="直線コネクタ 522"/>
        <xdr:cNvCxnSpPr/>
      </xdr:nvCxnSpPr>
      <xdr:spPr>
        <a:xfrm>
          <a:off x="12446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62</xdr:row>
      <xdr:rowOff>4445</xdr:rowOff>
    </xdr:from>
    <xdr:ext cx="403225" cy="259080"/>
    <xdr:sp macro="" textlink="">
      <xdr:nvSpPr>
        <xdr:cNvPr id="524" name="テキスト ボックス 523"/>
        <xdr:cNvSpPr txBox="1"/>
      </xdr:nvSpPr>
      <xdr:spPr>
        <a:xfrm>
          <a:off x="12042775" y="1063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60</xdr:row>
      <xdr:rowOff>163195</xdr:rowOff>
    </xdr:from>
    <xdr:to xmlns:xdr="http://schemas.openxmlformats.org/drawingml/2006/spreadsheetDrawing">
      <xdr:col>89</xdr:col>
      <xdr:colOff>177800</xdr:colOff>
      <xdr:row>60</xdr:row>
      <xdr:rowOff>163195</xdr:rowOff>
    </xdr:to>
    <xdr:cxnSp macro="">
      <xdr:nvCxnSpPr>
        <xdr:cNvPr id="525" name="直線コネクタ 524"/>
        <xdr:cNvCxnSpPr/>
      </xdr:nvCxnSpPr>
      <xdr:spPr>
        <a:xfrm>
          <a:off x="12446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60</xdr:row>
      <xdr:rowOff>20955</xdr:rowOff>
    </xdr:from>
    <xdr:ext cx="403225" cy="250825"/>
    <xdr:sp macro="" textlink="">
      <xdr:nvSpPr>
        <xdr:cNvPr id="526" name="テキスト ボックス 525"/>
        <xdr:cNvSpPr txBox="1"/>
      </xdr:nvSpPr>
      <xdr:spPr>
        <a:xfrm>
          <a:off x="12042775" y="10307955"/>
          <a:ext cx="4032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59</xdr:row>
      <xdr:rowOff>8255</xdr:rowOff>
    </xdr:from>
    <xdr:to xmlns:xdr="http://schemas.openxmlformats.org/drawingml/2006/spreadsheetDrawing">
      <xdr:col>89</xdr:col>
      <xdr:colOff>177800</xdr:colOff>
      <xdr:row>59</xdr:row>
      <xdr:rowOff>8255</xdr:rowOff>
    </xdr:to>
    <xdr:cxnSp macro="">
      <xdr:nvCxnSpPr>
        <xdr:cNvPr id="527" name="直線コネクタ 526"/>
        <xdr:cNvCxnSpPr/>
      </xdr:nvCxnSpPr>
      <xdr:spPr>
        <a:xfrm>
          <a:off x="12446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58</xdr:row>
      <xdr:rowOff>37465</xdr:rowOff>
    </xdr:from>
    <xdr:ext cx="403225" cy="259080"/>
    <xdr:sp macro="" textlink="">
      <xdr:nvSpPr>
        <xdr:cNvPr id="528" name="テキスト ボックス 527"/>
        <xdr:cNvSpPr txBox="1"/>
      </xdr:nvSpPr>
      <xdr:spPr>
        <a:xfrm>
          <a:off x="12042775" y="99815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24765</xdr:rowOff>
    </xdr:from>
    <xdr:to xmlns:xdr="http://schemas.openxmlformats.org/drawingml/2006/spreadsheetDrawing">
      <xdr:col>89</xdr:col>
      <xdr:colOff>177800</xdr:colOff>
      <xdr:row>57</xdr:row>
      <xdr:rowOff>24765</xdr:rowOff>
    </xdr:to>
    <xdr:cxnSp macro="">
      <xdr:nvCxnSpPr>
        <xdr:cNvPr id="529" name="直線コネクタ 528"/>
        <xdr:cNvCxnSpPr/>
      </xdr:nvCxnSpPr>
      <xdr:spPr>
        <a:xfrm>
          <a:off x="12446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56</xdr:row>
      <xdr:rowOff>53975</xdr:rowOff>
    </xdr:from>
    <xdr:ext cx="403225" cy="250825"/>
    <xdr:sp macro="" textlink="">
      <xdr:nvSpPr>
        <xdr:cNvPr id="530" name="テキスト ボックス 529"/>
        <xdr:cNvSpPr txBox="1"/>
      </xdr:nvSpPr>
      <xdr:spPr>
        <a:xfrm>
          <a:off x="12042775" y="9655175"/>
          <a:ext cx="4032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55</xdr:row>
      <xdr:rowOff>40640</xdr:rowOff>
    </xdr:from>
    <xdr:to xmlns:xdr="http://schemas.openxmlformats.org/drawingml/2006/spreadsheetDrawing">
      <xdr:col>89</xdr:col>
      <xdr:colOff>177800</xdr:colOff>
      <xdr:row>55</xdr:row>
      <xdr:rowOff>40640</xdr:rowOff>
    </xdr:to>
    <xdr:cxnSp macro="">
      <xdr:nvCxnSpPr>
        <xdr:cNvPr id="531" name="直線コネクタ 530"/>
        <xdr:cNvCxnSpPr/>
      </xdr:nvCxnSpPr>
      <xdr:spPr>
        <a:xfrm>
          <a:off x="12446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54</xdr:row>
      <xdr:rowOff>69850</xdr:rowOff>
    </xdr:from>
    <xdr:ext cx="403225" cy="259080"/>
    <xdr:sp macro="" textlink="">
      <xdr:nvSpPr>
        <xdr:cNvPr id="532" name="テキスト ボックス 531"/>
        <xdr:cNvSpPr txBox="1"/>
      </xdr:nvSpPr>
      <xdr:spPr>
        <a:xfrm>
          <a:off x="12042775" y="932815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89</xdr:col>
      <xdr:colOff>177800</xdr:colOff>
      <xdr:row>53</xdr:row>
      <xdr:rowOff>57150</xdr:rowOff>
    </xdr:to>
    <xdr:cxnSp macro="">
      <xdr:nvCxnSpPr>
        <xdr:cNvPr id="533" name="直線コネクタ 532"/>
        <xdr:cNvCxnSpPr/>
      </xdr:nvCxnSpPr>
      <xdr:spPr>
        <a:xfrm>
          <a:off x="12446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52</xdr:row>
      <xdr:rowOff>86360</xdr:rowOff>
    </xdr:from>
    <xdr:ext cx="403225" cy="251460"/>
    <xdr:sp macro="" textlink="">
      <xdr:nvSpPr>
        <xdr:cNvPr id="534" name="テキスト ボックス 533"/>
        <xdr:cNvSpPr txBox="1"/>
      </xdr:nvSpPr>
      <xdr:spPr>
        <a:xfrm>
          <a:off x="12042775" y="900176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535" name="【保健センター・保健所】&#10;有形固定資産減価償却率グラフ枠"/>
        <xdr:cNvSpPr/>
      </xdr:nvSpPr>
      <xdr:spPr>
        <a:xfrm>
          <a:off x="12446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55</xdr:row>
      <xdr:rowOff>40640</xdr:rowOff>
    </xdr:from>
    <xdr:to xmlns:xdr="http://schemas.openxmlformats.org/drawingml/2006/spreadsheetDrawing">
      <xdr:col>85</xdr:col>
      <xdr:colOff>126365</xdr:colOff>
      <xdr:row>63</xdr:row>
      <xdr:rowOff>145415</xdr:rowOff>
    </xdr:to>
    <xdr:cxnSp macro="">
      <xdr:nvCxnSpPr>
        <xdr:cNvPr id="536" name="直線コネクタ 535"/>
        <xdr:cNvCxnSpPr/>
      </xdr:nvCxnSpPr>
      <xdr:spPr>
        <a:xfrm flipV="1">
          <a:off x="16318865" y="9470390"/>
          <a:ext cx="0" cy="14763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63</xdr:row>
      <xdr:rowOff>149225</xdr:rowOff>
    </xdr:from>
    <xdr:ext cx="405130" cy="259080"/>
    <xdr:sp macro="" textlink="">
      <xdr:nvSpPr>
        <xdr:cNvPr id="537" name="【保健センター・保健所】&#10;有形固定資産減価償却率最小値テキスト"/>
        <xdr:cNvSpPr txBox="1"/>
      </xdr:nvSpPr>
      <xdr:spPr>
        <a:xfrm>
          <a:off x="16357600" y="109505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75.2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63</xdr:row>
      <xdr:rowOff>145415</xdr:rowOff>
    </xdr:from>
    <xdr:to xmlns:xdr="http://schemas.openxmlformats.org/drawingml/2006/spreadsheetDrawing">
      <xdr:col>86</xdr:col>
      <xdr:colOff>25400</xdr:colOff>
      <xdr:row>63</xdr:row>
      <xdr:rowOff>145415</xdr:rowOff>
    </xdr:to>
    <xdr:cxnSp macro="">
      <xdr:nvCxnSpPr>
        <xdr:cNvPr id="538" name="直線コネクタ 537"/>
        <xdr:cNvCxnSpPr/>
      </xdr:nvCxnSpPr>
      <xdr:spPr>
        <a:xfrm>
          <a:off x="16230600" y="109467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53</xdr:row>
      <xdr:rowOff>158750</xdr:rowOff>
    </xdr:from>
    <xdr:ext cx="405130" cy="259080"/>
    <xdr:sp macro="" textlink="">
      <xdr:nvSpPr>
        <xdr:cNvPr id="539" name="【保健センター・保健所】&#10;有形固定資産減価償却率最大値テキスト"/>
        <xdr:cNvSpPr txBox="1"/>
      </xdr:nvSpPr>
      <xdr:spPr>
        <a:xfrm>
          <a:off x="16357600" y="92456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55</xdr:row>
      <xdr:rowOff>40640</xdr:rowOff>
    </xdr:from>
    <xdr:to xmlns:xdr="http://schemas.openxmlformats.org/drawingml/2006/spreadsheetDrawing">
      <xdr:col>86</xdr:col>
      <xdr:colOff>25400</xdr:colOff>
      <xdr:row>55</xdr:row>
      <xdr:rowOff>40640</xdr:rowOff>
    </xdr:to>
    <xdr:cxnSp macro="">
      <xdr:nvCxnSpPr>
        <xdr:cNvPr id="540" name="直線コネクタ 539"/>
        <xdr:cNvCxnSpPr/>
      </xdr:nvCxnSpPr>
      <xdr:spPr>
        <a:xfrm>
          <a:off x="16230600" y="94703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57</xdr:row>
      <xdr:rowOff>109220</xdr:rowOff>
    </xdr:from>
    <xdr:ext cx="405130" cy="251460"/>
    <xdr:sp macro="" textlink="">
      <xdr:nvSpPr>
        <xdr:cNvPr id="541" name="【保健センター・保健所】&#10;有形固定資産減価償却率平均値テキスト"/>
        <xdr:cNvSpPr txBox="1"/>
      </xdr:nvSpPr>
      <xdr:spPr>
        <a:xfrm>
          <a:off x="16357600" y="9881870"/>
          <a:ext cx="40513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58</xdr:row>
      <xdr:rowOff>86360</xdr:rowOff>
    </xdr:from>
    <xdr:to xmlns:xdr="http://schemas.openxmlformats.org/drawingml/2006/spreadsheetDrawing">
      <xdr:col>85</xdr:col>
      <xdr:colOff>177800</xdr:colOff>
      <xdr:row>59</xdr:row>
      <xdr:rowOff>16510</xdr:rowOff>
    </xdr:to>
    <xdr:sp macro="" textlink="">
      <xdr:nvSpPr>
        <xdr:cNvPr id="542" name="フローチャート: 判断 541"/>
        <xdr:cNvSpPr/>
      </xdr:nvSpPr>
      <xdr:spPr>
        <a:xfrm>
          <a:off x="16268700" y="1003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58</xdr:row>
      <xdr:rowOff>43815</xdr:rowOff>
    </xdr:from>
    <xdr:to xmlns:xdr="http://schemas.openxmlformats.org/drawingml/2006/spreadsheetDrawing">
      <xdr:col>81</xdr:col>
      <xdr:colOff>101600</xdr:colOff>
      <xdr:row>58</xdr:row>
      <xdr:rowOff>145415</xdr:rowOff>
    </xdr:to>
    <xdr:sp macro="" textlink="">
      <xdr:nvSpPr>
        <xdr:cNvPr id="543" name="フローチャート: 判断 542"/>
        <xdr:cNvSpPr/>
      </xdr:nvSpPr>
      <xdr:spPr>
        <a:xfrm>
          <a:off x="15430500" y="9987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57</xdr:row>
      <xdr:rowOff>127000</xdr:rowOff>
    </xdr:from>
    <xdr:to xmlns:xdr="http://schemas.openxmlformats.org/drawingml/2006/spreadsheetDrawing">
      <xdr:col>76</xdr:col>
      <xdr:colOff>165100</xdr:colOff>
      <xdr:row>58</xdr:row>
      <xdr:rowOff>57150</xdr:rowOff>
    </xdr:to>
    <xdr:sp macro="" textlink="">
      <xdr:nvSpPr>
        <xdr:cNvPr id="544" name="フローチャート: 判断 543"/>
        <xdr:cNvSpPr/>
      </xdr:nvSpPr>
      <xdr:spPr>
        <a:xfrm>
          <a:off x="14541500" y="989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57</xdr:row>
      <xdr:rowOff>104140</xdr:rowOff>
    </xdr:from>
    <xdr:to xmlns:xdr="http://schemas.openxmlformats.org/drawingml/2006/spreadsheetDrawing">
      <xdr:col>72</xdr:col>
      <xdr:colOff>38100</xdr:colOff>
      <xdr:row>58</xdr:row>
      <xdr:rowOff>34290</xdr:rowOff>
    </xdr:to>
    <xdr:sp macro="" textlink="">
      <xdr:nvSpPr>
        <xdr:cNvPr id="545" name="フローチャート: 判断 544"/>
        <xdr:cNvSpPr/>
      </xdr:nvSpPr>
      <xdr:spPr>
        <a:xfrm>
          <a:off x="13652500" y="9876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58</xdr:row>
      <xdr:rowOff>50165</xdr:rowOff>
    </xdr:from>
    <xdr:to xmlns:xdr="http://schemas.openxmlformats.org/drawingml/2006/spreadsheetDrawing">
      <xdr:col>67</xdr:col>
      <xdr:colOff>101600</xdr:colOff>
      <xdr:row>58</xdr:row>
      <xdr:rowOff>151765</xdr:rowOff>
    </xdr:to>
    <xdr:sp macro="" textlink="">
      <xdr:nvSpPr>
        <xdr:cNvPr id="546" name="フローチャート: 判断 545"/>
        <xdr:cNvSpPr/>
      </xdr:nvSpPr>
      <xdr:spPr>
        <a:xfrm>
          <a:off x="12763500" y="999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66</xdr:row>
      <xdr:rowOff>111760</xdr:rowOff>
    </xdr:from>
    <xdr:ext cx="762000" cy="250825"/>
    <xdr:sp macro="" textlink="">
      <xdr:nvSpPr>
        <xdr:cNvPr id="547" name="テキスト ボックス 546"/>
        <xdr:cNvSpPr txBox="1"/>
      </xdr:nvSpPr>
      <xdr:spPr>
        <a:xfrm>
          <a:off x="161290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66</xdr:row>
      <xdr:rowOff>111760</xdr:rowOff>
    </xdr:from>
    <xdr:ext cx="762000" cy="250825"/>
    <xdr:sp macro="" textlink="">
      <xdr:nvSpPr>
        <xdr:cNvPr id="548" name="テキスト ボックス 547"/>
        <xdr:cNvSpPr txBox="1"/>
      </xdr:nvSpPr>
      <xdr:spPr>
        <a:xfrm>
          <a:off x="15290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66</xdr:row>
      <xdr:rowOff>111760</xdr:rowOff>
    </xdr:from>
    <xdr:ext cx="762000" cy="250825"/>
    <xdr:sp macro="" textlink="">
      <xdr:nvSpPr>
        <xdr:cNvPr id="549" name="テキスト ボックス 548"/>
        <xdr:cNvSpPr txBox="1"/>
      </xdr:nvSpPr>
      <xdr:spPr>
        <a:xfrm>
          <a:off x="14401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66</xdr:row>
      <xdr:rowOff>111760</xdr:rowOff>
    </xdr:from>
    <xdr:ext cx="762000" cy="250825"/>
    <xdr:sp macro="" textlink="">
      <xdr:nvSpPr>
        <xdr:cNvPr id="550" name="テキスト ボックス 549"/>
        <xdr:cNvSpPr txBox="1"/>
      </xdr:nvSpPr>
      <xdr:spPr>
        <a:xfrm>
          <a:off x="13512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66</xdr:row>
      <xdr:rowOff>111760</xdr:rowOff>
    </xdr:from>
    <xdr:ext cx="762000" cy="250825"/>
    <xdr:sp macro="" textlink="">
      <xdr:nvSpPr>
        <xdr:cNvPr id="551" name="テキスト ボックス 550"/>
        <xdr:cNvSpPr txBox="1"/>
      </xdr:nvSpPr>
      <xdr:spPr>
        <a:xfrm>
          <a:off x="12623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61</xdr:row>
      <xdr:rowOff>160020</xdr:rowOff>
    </xdr:from>
    <xdr:to xmlns:xdr="http://schemas.openxmlformats.org/drawingml/2006/spreadsheetDrawing">
      <xdr:col>85</xdr:col>
      <xdr:colOff>177800</xdr:colOff>
      <xdr:row>62</xdr:row>
      <xdr:rowOff>90170</xdr:rowOff>
    </xdr:to>
    <xdr:sp macro="" textlink="">
      <xdr:nvSpPr>
        <xdr:cNvPr id="552" name="楕円 551"/>
        <xdr:cNvSpPr/>
      </xdr:nvSpPr>
      <xdr:spPr>
        <a:xfrm>
          <a:off x="16268700" y="10618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61</xdr:row>
      <xdr:rowOff>138430</xdr:rowOff>
    </xdr:from>
    <xdr:ext cx="405130" cy="259080"/>
    <xdr:sp macro="" textlink="">
      <xdr:nvSpPr>
        <xdr:cNvPr id="553" name="【保健センター・保健所】&#10;有形固定資産減価償却率該当値テキスト"/>
        <xdr:cNvSpPr txBox="1"/>
      </xdr:nvSpPr>
      <xdr:spPr>
        <a:xfrm>
          <a:off x="16357600" y="105968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61</xdr:row>
      <xdr:rowOff>84455</xdr:rowOff>
    </xdr:from>
    <xdr:to xmlns:xdr="http://schemas.openxmlformats.org/drawingml/2006/spreadsheetDrawing">
      <xdr:col>81</xdr:col>
      <xdr:colOff>101600</xdr:colOff>
      <xdr:row>62</xdr:row>
      <xdr:rowOff>14605</xdr:rowOff>
    </xdr:to>
    <xdr:sp macro="" textlink="">
      <xdr:nvSpPr>
        <xdr:cNvPr id="554" name="楕円 553"/>
        <xdr:cNvSpPr/>
      </xdr:nvSpPr>
      <xdr:spPr>
        <a:xfrm>
          <a:off x="15430500" y="10542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61</xdr:row>
      <xdr:rowOff>135255</xdr:rowOff>
    </xdr:from>
    <xdr:to xmlns:xdr="http://schemas.openxmlformats.org/drawingml/2006/spreadsheetDrawing">
      <xdr:col>85</xdr:col>
      <xdr:colOff>127000</xdr:colOff>
      <xdr:row>62</xdr:row>
      <xdr:rowOff>39370</xdr:rowOff>
    </xdr:to>
    <xdr:cxnSp macro="">
      <xdr:nvCxnSpPr>
        <xdr:cNvPr id="555" name="直線コネクタ 554"/>
        <xdr:cNvCxnSpPr/>
      </xdr:nvCxnSpPr>
      <xdr:spPr>
        <a:xfrm>
          <a:off x="15481300" y="10593705"/>
          <a:ext cx="838200" cy="75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61</xdr:row>
      <xdr:rowOff>6350</xdr:rowOff>
    </xdr:from>
    <xdr:to xmlns:xdr="http://schemas.openxmlformats.org/drawingml/2006/spreadsheetDrawing">
      <xdr:col>76</xdr:col>
      <xdr:colOff>165100</xdr:colOff>
      <xdr:row>61</xdr:row>
      <xdr:rowOff>107950</xdr:rowOff>
    </xdr:to>
    <xdr:sp macro="" textlink="">
      <xdr:nvSpPr>
        <xdr:cNvPr id="556" name="楕円 555"/>
        <xdr:cNvSpPr/>
      </xdr:nvSpPr>
      <xdr:spPr>
        <a:xfrm>
          <a:off x="14541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61</xdr:row>
      <xdr:rowOff>57150</xdr:rowOff>
    </xdr:from>
    <xdr:to xmlns:xdr="http://schemas.openxmlformats.org/drawingml/2006/spreadsheetDrawing">
      <xdr:col>81</xdr:col>
      <xdr:colOff>50800</xdr:colOff>
      <xdr:row>61</xdr:row>
      <xdr:rowOff>135255</xdr:rowOff>
    </xdr:to>
    <xdr:cxnSp macro="">
      <xdr:nvCxnSpPr>
        <xdr:cNvPr id="557" name="直線コネクタ 556"/>
        <xdr:cNvCxnSpPr/>
      </xdr:nvCxnSpPr>
      <xdr:spPr>
        <a:xfrm>
          <a:off x="14592300" y="10515600"/>
          <a:ext cx="889000" cy="781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60</xdr:row>
      <xdr:rowOff>99695</xdr:rowOff>
    </xdr:from>
    <xdr:to xmlns:xdr="http://schemas.openxmlformats.org/drawingml/2006/spreadsheetDrawing">
      <xdr:col>72</xdr:col>
      <xdr:colOff>38100</xdr:colOff>
      <xdr:row>61</xdr:row>
      <xdr:rowOff>29845</xdr:rowOff>
    </xdr:to>
    <xdr:sp macro="" textlink="">
      <xdr:nvSpPr>
        <xdr:cNvPr id="558" name="楕円 557"/>
        <xdr:cNvSpPr/>
      </xdr:nvSpPr>
      <xdr:spPr>
        <a:xfrm>
          <a:off x="13652500" y="1038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60</xdr:row>
      <xdr:rowOff>150495</xdr:rowOff>
    </xdr:from>
    <xdr:to xmlns:xdr="http://schemas.openxmlformats.org/drawingml/2006/spreadsheetDrawing">
      <xdr:col>76</xdr:col>
      <xdr:colOff>114300</xdr:colOff>
      <xdr:row>61</xdr:row>
      <xdr:rowOff>57150</xdr:rowOff>
    </xdr:to>
    <xdr:cxnSp macro="">
      <xdr:nvCxnSpPr>
        <xdr:cNvPr id="559" name="直線コネクタ 558"/>
        <xdr:cNvCxnSpPr/>
      </xdr:nvCxnSpPr>
      <xdr:spPr>
        <a:xfrm>
          <a:off x="13703300" y="10437495"/>
          <a:ext cx="889000" cy="781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58</xdr:row>
      <xdr:rowOff>102870</xdr:rowOff>
    </xdr:from>
    <xdr:to xmlns:xdr="http://schemas.openxmlformats.org/drawingml/2006/spreadsheetDrawing">
      <xdr:col>67</xdr:col>
      <xdr:colOff>101600</xdr:colOff>
      <xdr:row>59</xdr:row>
      <xdr:rowOff>33020</xdr:rowOff>
    </xdr:to>
    <xdr:sp macro="" textlink="">
      <xdr:nvSpPr>
        <xdr:cNvPr id="560" name="楕円 559"/>
        <xdr:cNvSpPr/>
      </xdr:nvSpPr>
      <xdr:spPr>
        <a:xfrm>
          <a:off x="12763500" y="10046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58</xdr:row>
      <xdr:rowOff>153670</xdr:rowOff>
    </xdr:from>
    <xdr:to xmlns:xdr="http://schemas.openxmlformats.org/drawingml/2006/spreadsheetDrawing">
      <xdr:col>71</xdr:col>
      <xdr:colOff>177800</xdr:colOff>
      <xdr:row>60</xdr:row>
      <xdr:rowOff>150495</xdr:rowOff>
    </xdr:to>
    <xdr:cxnSp macro="">
      <xdr:nvCxnSpPr>
        <xdr:cNvPr id="561" name="直線コネクタ 560"/>
        <xdr:cNvCxnSpPr/>
      </xdr:nvCxnSpPr>
      <xdr:spPr>
        <a:xfrm>
          <a:off x="12814300" y="10097770"/>
          <a:ext cx="889000" cy="3397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56</xdr:row>
      <xdr:rowOff>161925</xdr:rowOff>
    </xdr:from>
    <xdr:ext cx="405130" cy="259080"/>
    <xdr:sp macro="" textlink="">
      <xdr:nvSpPr>
        <xdr:cNvPr id="562" name="n_1aveValue【保健センター・保健所】&#10;有形固定資産減価償却率"/>
        <xdr:cNvSpPr txBox="1"/>
      </xdr:nvSpPr>
      <xdr:spPr>
        <a:xfrm>
          <a:off x="15266035" y="97631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56</xdr:row>
      <xdr:rowOff>73660</xdr:rowOff>
    </xdr:from>
    <xdr:ext cx="396875" cy="259080"/>
    <xdr:sp macro="" textlink="">
      <xdr:nvSpPr>
        <xdr:cNvPr id="563" name="n_2aveValue【保健センター・保健所】&#10;有形固定資産減価償却率"/>
        <xdr:cNvSpPr txBox="1"/>
      </xdr:nvSpPr>
      <xdr:spPr>
        <a:xfrm>
          <a:off x="14389735" y="967486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56</xdr:row>
      <xdr:rowOff>50800</xdr:rowOff>
    </xdr:from>
    <xdr:ext cx="396875" cy="259080"/>
    <xdr:sp macro="" textlink="">
      <xdr:nvSpPr>
        <xdr:cNvPr id="564" name="n_3aveValue【保健センター・保健所】&#10;有形固定資産減価償却率"/>
        <xdr:cNvSpPr txBox="1"/>
      </xdr:nvSpPr>
      <xdr:spPr>
        <a:xfrm>
          <a:off x="13500735" y="965200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56</xdr:row>
      <xdr:rowOff>168275</xdr:rowOff>
    </xdr:from>
    <xdr:ext cx="396875" cy="250825"/>
    <xdr:sp macro="" textlink="">
      <xdr:nvSpPr>
        <xdr:cNvPr id="565" name="n_4aveValue【保健センター・保健所】&#10;有形固定資産減価償却率"/>
        <xdr:cNvSpPr txBox="1"/>
      </xdr:nvSpPr>
      <xdr:spPr>
        <a:xfrm>
          <a:off x="12611735" y="9769475"/>
          <a:ext cx="396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62</xdr:row>
      <xdr:rowOff>6350</xdr:rowOff>
    </xdr:from>
    <xdr:ext cx="405130" cy="251460"/>
    <xdr:sp macro="" textlink="">
      <xdr:nvSpPr>
        <xdr:cNvPr id="566" name="n_1mainValue【保健センター・保健所】&#10;有形固定資産減価償却率"/>
        <xdr:cNvSpPr txBox="1"/>
      </xdr:nvSpPr>
      <xdr:spPr>
        <a:xfrm>
          <a:off x="15266035" y="10636250"/>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61</xdr:row>
      <xdr:rowOff>99060</xdr:rowOff>
    </xdr:from>
    <xdr:ext cx="396875" cy="250825"/>
    <xdr:sp macro="" textlink="">
      <xdr:nvSpPr>
        <xdr:cNvPr id="567" name="n_2mainValue【保健センター・保健所】&#10;有形固定資産減価償却率"/>
        <xdr:cNvSpPr txBox="1"/>
      </xdr:nvSpPr>
      <xdr:spPr>
        <a:xfrm>
          <a:off x="14389735" y="10557510"/>
          <a:ext cx="396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61</xdr:row>
      <xdr:rowOff>20955</xdr:rowOff>
    </xdr:from>
    <xdr:ext cx="396875" cy="250825"/>
    <xdr:sp macro="" textlink="">
      <xdr:nvSpPr>
        <xdr:cNvPr id="568" name="n_3mainValue【保健センター・保健所】&#10;有形固定資産減価償却率"/>
        <xdr:cNvSpPr txBox="1"/>
      </xdr:nvSpPr>
      <xdr:spPr>
        <a:xfrm>
          <a:off x="13500735" y="10479405"/>
          <a:ext cx="396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59</xdr:row>
      <xdr:rowOff>24130</xdr:rowOff>
    </xdr:from>
    <xdr:ext cx="396875" cy="259080"/>
    <xdr:sp macro="" textlink="">
      <xdr:nvSpPr>
        <xdr:cNvPr id="569" name="n_4mainValue【保健センター・保健所】&#10;有形固定資産減価償却率"/>
        <xdr:cNvSpPr txBox="1"/>
      </xdr:nvSpPr>
      <xdr:spPr>
        <a:xfrm>
          <a:off x="12611735" y="1013968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46</xdr:row>
      <xdr:rowOff>114300</xdr:rowOff>
    </xdr:from>
    <xdr:to xmlns:xdr="http://schemas.openxmlformats.org/drawingml/2006/spreadsheetDrawing">
      <xdr:col>120</xdr:col>
      <xdr:colOff>152400</xdr:colOff>
      <xdr:row>50</xdr:row>
      <xdr:rowOff>63500</xdr:rowOff>
    </xdr:to>
    <xdr:sp macro="" textlink="">
      <xdr:nvSpPr>
        <xdr:cNvPr id="570" name="正方形/長方形 56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50</xdr:row>
      <xdr:rowOff>88900</xdr:rowOff>
    </xdr:from>
    <xdr:to xmlns:xdr="http://schemas.openxmlformats.org/drawingml/2006/spreadsheetDrawing">
      <xdr:col>104</xdr:col>
      <xdr:colOff>127000</xdr:colOff>
      <xdr:row>52</xdr:row>
      <xdr:rowOff>0</xdr:rowOff>
    </xdr:to>
    <xdr:sp macro="" textlink="">
      <xdr:nvSpPr>
        <xdr:cNvPr id="571" name="正方形/長方形 570"/>
        <xdr:cNvSpPr/>
      </xdr:nvSpPr>
      <xdr:spPr>
        <a:xfrm>
          <a:off x="1841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51</xdr:row>
      <xdr:rowOff>120650</xdr:rowOff>
    </xdr:from>
    <xdr:to xmlns:xdr="http://schemas.openxmlformats.org/drawingml/2006/spreadsheetDrawing">
      <xdr:col>104</xdr:col>
      <xdr:colOff>127000</xdr:colOff>
      <xdr:row>53</xdr:row>
      <xdr:rowOff>31750</xdr:rowOff>
    </xdr:to>
    <xdr:sp macro="" textlink="">
      <xdr:nvSpPr>
        <xdr:cNvPr id="572" name="正方形/長方形 571"/>
        <xdr:cNvSpPr/>
      </xdr:nvSpPr>
      <xdr:spPr>
        <a:xfrm>
          <a:off x="1841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50</xdr:row>
      <xdr:rowOff>88900</xdr:rowOff>
    </xdr:from>
    <xdr:to xmlns:xdr="http://schemas.openxmlformats.org/drawingml/2006/spreadsheetDrawing">
      <xdr:col>110</xdr:col>
      <xdr:colOff>0</xdr:colOff>
      <xdr:row>52</xdr:row>
      <xdr:rowOff>0</xdr:rowOff>
    </xdr:to>
    <xdr:sp macro="" textlink="">
      <xdr:nvSpPr>
        <xdr:cNvPr id="573" name="正方形/長方形 572"/>
        <xdr:cNvSpPr/>
      </xdr:nvSpPr>
      <xdr:spPr>
        <a:xfrm>
          <a:off x="194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51</xdr:row>
      <xdr:rowOff>120650</xdr:rowOff>
    </xdr:from>
    <xdr:to xmlns:xdr="http://schemas.openxmlformats.org/drawingml/2006/spreadsheetDrawing">
      <xdr:col>110</xdr:col>
      <xdr:colOff>0</xdr:colOff>
      <xdr:row>53</xdr:row>
      <xdr:rowOff>31750</xdr:rowOff>
    </xdr:to>
    <xdr:sp macro="" textlink="">
      <xdr:nvSpPr>
        <xdr:cNvPr id="574" name="正方形/長方形 573"/>
        <xdr:cNvSpPr/>
      </xdr:nvSpPr>
      <xdr:spPr>
        <a:xfrm>
          <a:off x="194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50</xdr:row>
      <xdr:rowOff>88900</xdr:rowOff>
    </xdr:from>
    <xdr:to xmlns:xdr="http://schemas.openxmlformats.org/drawingml/2006/spreadsheetDrawing">
      <xdr:col>116</xdr:col>
      <xdr:colOff>0</xdr:colOff>
      <xdr:row>52</xdr:row>
      <xdr:rowOff>0</xdr:rowOff>
    </xdr:to>
    <xdr:sp macro="" textlink="">
      <xdr:nvSpPr>
        <xdr:cNvPr id="575" name="正方形/長方形 574"/>
        <xdr:cNvSpPr/>
      </xdr:nvSpPr>
      <xdr:spPr>
        <a:xfrm>
          <a:off x="20574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51</xdr:row>
      <xdr:rowOff>120650</xdr:rowOff>
    </xdr:from>
    <xdr:to xmlns:xdr="http://schemas.openxmlformats.org/drawingml/2006/spreadsheetDrawing">
      <xdr:col>116</xdr:col>
      <xdr:colOff>0</xdr:colOff>
      <xdr:row>53</xdr:row>
      <xdr:rowOff>31750</xdr:rowOff>
    </xdr:to>
    <xdr:sp macro="" textlink="">
      <xdr:nvSpPr>
        <xdr:cNvPr id="576" name="正方形/長方形 575"/>
        <xdr:cNvSpPr/>
      </xdr:nvSpPr>
      <xdr:spPr>
        <a:xfrm>
          <a:off x="20574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0.018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577" name="正方形/長方形 576"/>
        <xdr:cNvSpPr/>
      </xdr:nvSpPr>
      <xdr:spPr>
        <a:xfrm>
          <a:off x="18288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52</xdr:row>
      <xdr:rowOff>38100</xdr:rowOff>
    </xdr:from>
    <xdr:ext cx="341630" cy="225425"/>
    <xdr:sp macro="" textlink="">
      <xdr:nvSpPr>
        <xdr:cNvPr id="578" name="テキスト ボックス 577"/>
        <xdr:cNvSpPr txBox="1"/>
      </xdr:nvSpPr>
      <xdr:spPr>
        <a:xfrm>
          <a:off x="18249900" y="8953500"/>
          <a:ext cx="3416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66</xdr:row>
      <xdr:rowOff>114300</xdr:rowOff>
    </xdr:from>
    <xdr:to xmlns:xdr="http://schemas.openxmlformats.org/drawingml/2006/spreadsheetDrawing">
      <xdr:col>120</xdr:col>
      <xdr:colOff>114300</xdr:colOff>
      <xdr:row>66</xdr:row>
      <xdr:rowOff>114300</xdr:rowOff>
    </xdr:to>
    <xdr:cxnSp macro="">
      <xdr:nvCxnSpPr>
        <xdr:cNvPr id="579" name="直線コネクタ 578"/>
        <xdr:cNvCxnSpPr/>
      </xdr:nvCxnSpPr>
      <xdr:spPr>
        <a:xfrm>
          <a:off x="18288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64</xdr:row>
      <xdr:rowOff>76200</xdr:rowOff>
    </xdr:from>
    <xdr:to xmlns:xdr="http://schemas.openxmlformats.org/drawingml/2006/spreadsheetDrawing">
      <xdr:col>120</xdr:col>
      <xdr:colOff>114300</xdr:colOff>
      <xdr:row>64</xdr:row>
      <xdr:rowOff>76200</xdr:rowOff>
    </xdr:to>
    <xdr:cxnSp macro="">
      <xdr:nvCxnSpPr>
        <xdr:cNvPr id="580" name="直線コネクタ 579"/>
        <xdr:cNvCxnSpPr/>
      </xdr:nvCxnSpPr>
      <xdr:spPr>
        <a:xfrm>
          <a:off x="18288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63</xdr:row>
      <xdr:rowOff>105410</xdr:rowOff>
    </xdr:from>
    <xdr:ext cx="459105" cy="259080"/>
    <xdr:sp macro="" textlink="">
      <xdr:nvSpPr>
        <xdr:cNvPr id="581" name="テキスト ボックス 580"/>
        <xdr:cNvSpPr txBox="1"/>
      </xdr:nvSpPr>
      <xdr:spPr>
        <a:xfrm>
          <a:off x="17820640" y="109067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62</xdr:row>
      <xdr:rowOff>38100</xdr:rowOff>
    </xdr:from>
    <xdr:to xmlns:xdr="http://schemas.openxmlformats.org/drawingml/2006/spreadsheetDrawing">
      <xdr:col>120</xdr:col>
      <xdr:colOff>114300</xdr:colOff>
      <xdr:row>62</xdr:row>
      <xdr:rowOff>38100</xdr:rowOff>
    </xdr:to>
    <xdr:cxnSp macro="">
      <xdr:nvCxnSpPr>
        <xdr:cNvPr id="582" name="直線コネクタ 581"/>
        <xdr:cNvCxnSpPr/>
      </xdr:nvCxnSpPr>
      <xdr:spPr>
        <a:xfrm>
          <a:off x="18288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61</xdr:row>
      <xdr:rowOff>67310</xdr:rowOff>
    </xdr:from>
    <xdr:ext cx="459105" cy="259080"/>
    <xdr:sp macro="" textlink="">
      <xdr:nvSpPr>
        <xdr:cNvPr id="583" name="テキスト ボックス 582"/>
        <xdr:cNvSpPr txBox="1"/>
      </xdr:nvSpPr>
      <xdr:spPr>
        <a:xfrm>
          <a:off x="17820640" y="105257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60</xdr:row>
      <xdr:rowOff>0</xdr:rowOff>
    </xdr:from>
    <xdr:to xmlns:xdr="http://schemas.openxmlformats.org/drawingml/2006/spreadsheetDrawing">
      <xdr:col>120</xdr:col>
      <xdr:colOff>114300</xdr:colOff>
      <xdr:row>60</xdr:row>
      <xdr:rowOff>0</xdr:rowOff>
    </xdr:to>
    <xdr:cxnSp macro="">
      <xdr:nvCxnSpPr>
        <xdr:cNvPr id="584" name="直線コネクタ 583"/>
        <xdr:cNvCxnSpPr/>
      </xdr:nvCxnSpPr>
      <xdr:spPr>
        <a:xfrm>
          <a:off x="18288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59</xdr:row>
      <xdr:rowOff>29210</xdr:rowOff>
    </xdr:from>
    <xdr:ext cx="459105" cy="251460"/>
    <xdr:sp macro="" textlink="">
      <xdr:nvSpPr>
        <xdr:cNvPr id="585" name="テキスト ボックス 584"/>
        <xdr:cNvSpPr txBox="1"/>
      </xdr:nvSpPr>
      <xdr:spPr>
        <a:xfrm>
          <a:off x="17820640" y="10144760"/>
          <a:ext cx="4591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57</xdr:row>
      <xdr:rowOff>133350</xdr:rowOff>
    </xdr:from>
    <xdr:to xmlns:xdr="http://schemas.openxmlformats.org/drawingml/2006/spreadsheetDrawing">
      <xdr:col>120</xdr:col>
      <xdr:colOff>114300</xdr:colOff>
      <xdr:row>57</xdr:row>
      <xdr:rowOff>133350</xdr:rowOff>
    </xdr:to>
    <xdr:cxnSp macro="">
      <xdr:nvCxnSpPr>
        <xdr:cNvPr id="586" name="直線コネクタ 585"/>
        <xdr:cNvCxnSpPr/>
      </xdr:nvCxnSpPr>
      <xdr:spPr>
        <a:xfrm>
          <a:off x="18288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56</xdr:row>
      <xdr:rowOff>162560</xdr:rowOff>
    </xdr:from>
    <xdr:ext cx="459105" cy="259080"/>
    <xdr:sp macro="" textlink="">
      <xdr:nvSpPr>
        <xdr:cNvPr id="587" name="テキスト ボックス 586"/>
        <xdr:cNvSpPr txBox="1"/>
      </xdr:nvSpPr>
      <xdr:spPr>
        <a:xfrm>
          <a:off x="17820640" y="97637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55</xdr:row>
      <xdr:rowOff>95250</xdr:rowOff>
    </xdr:from>
    <xdr:to xmlns:xdr="http://schemas.openxmlformats.org/drawingml/2006/spreadsheetDrawing">
      <xdr:col>120</xdr:col>
      <xdr:colOff>114300</xdr:colOff>
      <xdr:row>55</xdr:row>
      <xdr:rowOff>95250</xdr:rowOff>
    </xdr:to>
    <xdr:cxnSp macro="">
      <xdr:nvCxnSpPr>
        <xdr:cNvPr id="588" name="直線コネクタ 587"/>
        <xdr:cNvCxnSpPr/>
      </xdr:nvCxnSpPr>
      <xdr:spPr>
        <a:xfrm>
          <a:off x="18288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54</xdr:row>
      <xdr:rowOff>124460</xdr:rowOff>
    </xdr:from>
    <xdr:ext cx="459105" cy="259080"/>
    <xdr:sp macro="" textlink="">
      <xdr:nvSpPr>
        <xdr:cNvPr id="589" name="テキスト ボックス 588"/>
        <xdr:cNvSpPr txBox="1"/>
      </xdr:nvSpPr>
      <xdr:spPr>
        <a:xfrm>
          <a:off x="17820640" y="93827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114300</xdr:colOff>
      <xdr:row>53</xdr:row>
      <xdr:rowOff>57150</xdr:rowOff>
    </xdr:to>
    <xdr:cxnSp macro="">
      <xdr:nvCxnSpPr>
        <xdr:cNvPr id="590" name="直線コネクタ 589"/>
        <xdr:cNvCxnSpPr/>
      </xdr:nvCxnSpPr>
      <xdr:spPr>
        <a:xfrm>
          <a:off x="18288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52</xdr:row>
      <xdr:rowOff>86360</xdr:rowOff>
    </xdr:from>
    <xdr:ext cx="459105" cy="251460"/>
    <xdr:sp macro="" textlink="">
      <xdr:nvSpPr>
        <xdr:cNvPr id="591" name="テキスト ボックス 590"/>
        <xdr:cNvSpPr txBox="1"/>
      </xdr:nvSpPr>
      <xdr:spPr>
        <a:xfrm>
          <a:off x="17820640" y="9001760"/>
          <a:ext cx="4591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592" name="【保健センター・保健所】&#10;一人当たり面積グラフ枠"/>
        <xdr:cNvSpPr/>
      </xdr:nvSpPr>
      <xdr:spPr>
        <a:xfrm>
          <a:off x="18288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56</xdr:row>
      <xdr:rowOff>0</xdr:rowOff>
    </xdr:from>
    <xdr:to xmlns:xdr="http://schemas.openxmlformats.org/drawingml/2006/spreadsheetDrawing">
      <xdr:col>116</xdr:col>
      <xdr:colOff>62865</xdr:colOff>
      <xdr:row>64</xdr:row>
      <xdr:rowOff>0</xdr:rowOff>
    </xdr:to>
    <xdr:cxnSp macro="">
      <xdr:nvCxnSpPr>
        <xdr:cNvPr id="593" name="直線コネクタ 592"/>
        <xdr:cNvCxnSpPr/>
      </xdr:nvCxnSpPr>
      <xdr:spPr>
        <a:xfrm flipV="1">
          <a:off x="22160865" y="9601200"/>
          <a:ext cx="0" cy="13716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64</xdr:row>
      <xdr:rowOff>3810</xdr:rowOff>
    </xdr:from>
    <xdr:ext cx="469900" cy="259080"/>
    <xdr:sp macro="" textlink="">
      <xdr:nvSpPr>
        <xdr:cNvPr id="594" name="【保健センター・保健所】&#10;一人当たり面積最小値テキスト"/>
        <xdr:cNvSpPr txBox="1"/>
      </xdr:nvSpPr>
      <xdr:spPr>
        <a:xfrm>
          <a:off x="22199600" y="109766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0.020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64</xdr:row>
      <xdr:rowOff>0</xdr:rowOff>
    </xdr:from>
    <xdr:to xmlns:xdr="http://schemas.openxmlformats.org/drawingml/2006/spreadsheetDrawing">
      <xdr:col>116</xdr:col>
      <xdr:colOff>152400</xdr:colOff>
      <xdr:row>64</xdr:row>
      <xdr:rowOff>0</xdr:rowOff>
    </xdr:to>
    <xdr:cxnSp macro="">
      <xdr:nvCxnSpPr>
        <xdr:cNvPr id="595" name="直線コネクタ 594"/>
        <xdr:cNvCxnSpPr/>
      </xdr:nvCxnSpPr>
      <xdr:spPr>
        <a:xfrm>
          <a:off x="22072600" y="10972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54</xdr:row>
      <xdr:rowOff>118110</xdr:rowOff>
    </xdr:from>
    <xdr:ext cx="469900" cy="259080"/>
    <xdr:sp macro="" textlink="">
      <xdr:nvSpPr>
        <xdr:cNvPr id="596" name="【保健センター・保健所】&#10;一人当たり面積最大値テキスト"/>
        <xdr:cNvSpPr txBox="1"/>
      </xdr:nvSpPr>
      <xdr:spPr>
        <a:xfrm>
          <a:off x="22199600" y="93764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0.380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56</xdr:row>
      <xdr:rowOff>0</xdr:rowOff>
    </xdr:from>
    <xdr:to xmlns:xdr="http://schemas.openxmlformats.org/drawingml/2006/spreadsheetDrawing">
      <xdr:col>116</xdr:col>
      <xdr:colOff>152400</xdr:colOff>
      <xdr:row>56</xdr:row>
      <xdr:rowOff>0</xdr:rowOff>
    </xdr:to>
    <xdr:cxnSp macro="">
      <xdr:nvCxnSpPr>
        <xdr:cNvPr id="597" name="直線コネクタ 596"/>
        <xdr:cNvCxnSpPr/>
      </xdr:nvCxnSpPr>
      <xdr:spPr>
        <a:xfrm>
          <a:off x="22072600" y="96012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61</xdr:row>
      <xdr:rowOff>148590</xdr:rowOff>
    </xdr:from>
    <xdr:ext cx="469900" cy="259080"/>
    <xdr:sp macro="" textlink="">
      <xdr:nvSpPr>
        <xdr:cNvPr id="598" name="【保健センター・保健所】&#10;一人当たり面積平均値テキスト"/>
        <xdr:cNvSpPr txBox="1"/>
      </xdr:nvSpPr>
      <xdr:spPr>
        <a:xfrm>
          <a:off x="22199600" y="1060704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0.097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61</xdr:row>
      <xdr:rowOff>170180</xdr:rowOff>
    </xdr:from>
    <xdr:to xmlns:xdr="http://schemas.openxmlformats.org/drawingml/2006/spreadsheetDrawing">
      <xdr:col>116</xdr:col>
      <xdr:colOff>114300</xdr:colOff>
      <xdr:row>62</xdr:row>
      <xdr:rowOff>100330</xdr:rowOff>
    </xdr:to>
    <xdr:sp macro="" textlink="">
      <xdr:nvSpPr>
        <xdr:cNvPr id="599" name="フローチャート: 判断 598"/>
        <xdr:cNvSpPr/>
      </xdr:nvSpPr>
      <xdr:spPr>
        <a:xfrm>
          <a:off x="22110700" y="1062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62</xdr:row>
      <xdr:rowOff>2540</xdr:rowOff>
    </xdr:from>
    <xdr:to xmlns:xdr="http://schemas.openxmlformats.org/drawingml/2006/spreadsheetDrawing">
      <xdr:col>112</xdr:col>
      <xdr:colOff>38100</xdr:colOff>
      <xdr:row>62</xdr:row>
      <xdr:rowOff>104140</xdr:rowOff>
    </xdr:to>
    <xdr:sp macro="" textlink="">
      <xdr:nvSpPr>
        <xdr:cNvPr id="600" name="フローチャート: 判断 599"/>
        <xdr:cNvSpPr/>
      </xdr:nvSpPr>
      <xdr:spPr>
        <a:xfrm>
          <a:off x="21272500" y="1063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61</xdr:row>
      <xdr:rowOff>147320</xdr:rowOff>
    </xdr:from>
    <xdr:to xmlns:xdr="http://schemas.openxmlformats.org/drawingml/2006/spreadsheetDrawing">
      <xdr:col>107</xdr:col>
      <xdr:colOff>101600</xdr:colOff>
      <xdr:row>62</xdr:row>
      <xdr:rowOff>77470</xdr:rowOff>
    </xdr:to>
    <xdr:sp macro="" textlink="">
      <xdr:nvSpPr>
        <xdr:cNvPr id="601" name="フローチャート: 判断 600"/>
        <xdr:cNvSpPr/>
      </xdr:nvSpPr>
      <xdr:spPr>
        <a:xfrm>
          <a:off x="20383500" y="1060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62</xdr:row>
      <xdr:rowOff>44450</xdr:rowOff>
    </xdr:from>
    <xdr:to xmlns:xdr="http://schemas.openxmlformats.org/drawingml/2006/spreadsheetDrawing">
      <xdr:col>102</xdr:col>
      <xdr:colOff>165100</xdr:colOff>
      <xdr:row>62</xdr:row>
      <xdr:rowOff>146050</xdr:rowOff>
    </xdr:to>
    <xdr:sp macro="" textlink="">
      <xdr:nvSpPr>
        <xdr:cNvPr id="602" name="フローチャート: 判断 601"/>
        <xdr:cNvSpPr/>
      </xdr:nvSpPr>
      <xdr:spPr>
        <a:xfrm>
          <a:off x="19494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62</xdr:row>
      <xdr:rowOff>17780</xdr:rowOff>
    </xdr:from>
    <xdr:to xmlns:xdr="http://schemas.openxmlformats.org/drawingml/2006/spreadsheetDrawing">
      <xdr:col>98</xdr:col>
      <xdr:colOff>38100</xdr:colOff>
      <xdr:row>62</xdr:row>
      <xdr:rowOff>119380</xdr:rowOff>
    </xdr:to>
    <xdr:sp macro="" textlink="">
      <xdr:nvSpPr>
        <xdr:cNvPr id="603" name="フローチャート: 判断 602"/>
        <xdr:cNvSpPr/>
      </xdr:nvSpPr>
      <xdr:spPr>
        <a:xfrm>
          <a:off x="186055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66</xdr:row>
      <xdr:rowOff>111760</xdr:rowOff>
    </xdr:from>
    <xdr:ext cx="762000" cy="250825"/>
    <xdr:sp macro="" textlink="">
      <xdr:nvSpPr>
        <xdr:cNvPr id="604" name="テキスト ボックス 603"/>
        <xdr:cNvSpPr txBox="1"/>
      </xdr:nvSpPr>
      <xdr:spPr>
        <a:xfrm>
          <a:off x="219710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66</xdr:row>
      <xdr:rowOff>111760</xdr:rowOff>
    </xdr:from>
    <xdr:ext cx="762000" cy="250825"/>
    <xdr:sp macro="" textlink="">
      <xdr:nvSpPr>
        <xdr:cNvPr id="605" name="テキスト ボックス 604"/>
        <xdr:cNvSpPr txBox="1"/>
      </xdr:nvSpPr>
      <xdr:spPr>
        <a:xfrm>
          <a:off x="21132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66</xdr:row>
      <xdr:rowOff>111760</xdr:rowOff>
    </xdr:from>
    <xdr:ext cx="762000" cy="250825"/>
    <xdr:sp macro="" textlink="">
      <xdr:nvSpPr>
        <xdr:cNvPr id="606" name="テキスト ボックス 605"/>
        <xdr:cNvSpPr txBox="1"/>
      </xdr:nvSpPr>
      <xdr:spPr>
        <a:xfrm>
          <a:off x="20243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66</xdr:row>
      <xdr:rowOff>111760</xdr:rowOff>
    </xdr:from>
    <xdr:ext cx="762000" cy="250825"/>
    <xdr:sp macro="" textlink="">
      <xdr:nvSpPr>
        <xdr:cNvPr id="607" name="テキスト ボックス 606"/>
        <xdr:cNvSpPr txBox="1"/>
      </xdr:nvSpPr>
      <xdr:spPr>
        <a:xfrm>
          <a:off x="19354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66</xdr:row>
      <xdr:rowOff>111760</xdr:rowOff>
    </xdr:from>
    <xdr:ext cx="762000" cy="250825"/>
    <xdr:sp macro="" textlink="">
      <xdr:nvSpPr>
        <xdr:cNvPr id="608" name="テキスト ボックス 607"/>
        <xdr:cNvSpPr txBox="1"/>
      </xdr:nvSpPr>
      <xdr:spPr>
        <a:xfrm>
          <a:off x="18465800" y="114274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60</xdr:row>
      <xdr:rowOff>154940</xdr:rowOff>
    </xdr:from>
    <xdr:to xmlns:xdr="http://schemas.openxmlformats.org/drawingml/2006/spreadsheetDrawing">
      <xdr:col>116</xdr:col>
      <xdr:colOff>114300</xdr:colOff>
      <xdr:row>61</xdr:row>
      <xdr:rowOff>85090</xdr:rowOff>
    </xdr:to>
    <xdr:sp macro="" textlink="">
      <xdr:nvSpPr>
        <xdr:cNvPr id="609" name="楕円 608"/>
        <xdr:cNvSpPr/>
      </xdr:nvSpPr>
      <xdr:spPr>
        <a:xfrm>
          <a:off x="22110700" y="1044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60</xdr:row>
      <xdr:rowOff>6350</xdr:rowOff>
    </xdr:from>
    <xdr:ext cx="469900" cy="251460"/>
    <xdr:sp macro="" textlink="">
      <xdr:nvSpPr>
        <xdr:cNvPr id="610" name="【保健センター・保健所】&#10;一人当たり面積該当値テキスト"/>
        <xdr:cNvSpPr txBox="1"/>
      </xdr:nvSpPr>
      <xdr:spPr>
        <a:xfrm>
          <a:off x="22199600" y="1029335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60</xdr:row>
      <xdr:rowOff>162560</xdr:rowOff>
    </xdr:from>
    <xdr:to xmlns:xdr="http://schemas.openxmlformats.org/drawingml/2006/spreadsheetDrawing">
      <xdr:col>112</xdr:col>
      <xdr:colOff>38100</xdr:colOff>
      <xdr:row>61</xdr:row>
      <xdr:rowOff>92710</xdr:rowOff>
    </xdr:to>
    <xdr:sp macro="" textlink="">
      <xdr:nvSpPr>
        <xdr:cNvPr id="611" name="楕円 610"/>
        <xdr:cNvSpPr/>
      </xdr:nvSpPr>
      <xdr:spPr>
        <a:xfrm>
          <a:off x="21272500" y="1044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61</xdr:row>
      <xdr:rowOff>34290</xdr:rowOff>
    </xdr:from>
    <xdr:to xmlns:xdr="http://schemas.openxmlformats.org/drawingml/2006/spreadsheetDrawing">
      <xdr:col>116</xdr:col>
      <xdr:colOff>63500</xdr:colOff>
      <xdr:row>61</xdr:row>
      <xdr:rowOff>41910</xdr:rowOff>
    </xdr:to>
    <xdr:cxnSp macro="">
      <xdr:nvCxnSpPr>
        <xdr:cNvPr id="612" name="直線コネクタ 611"/>
        <xdr:cNvCxnSpPr/>
      </xdr:nvCxnSpPr>
      <xdr:spPr>
        <a:xfrm flipV="1">
          <a:off x="21323300" y="10492740"/>
          <a:ext cx="8382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60</xdr:row>
      <xdr:rowOff>170180</xdr:rowOff>
    </xdr:from>
    <xdr:to xmlns:xdr="http://schemas.openxmlformats.org/drawingml/2006/spreadsheetDrawing">
      <xdr:col>107</xdr:col>
      <xdr:colOff>101600</xdr:colOff>
      <xdr:row>61</xdr:row>
      <xdr:rowOff>100330</xdr:rowOff>
    </xdr:to>
    <xdr:sp macro="" textlink="">
      <xdr:nvSpPr>
        <xdr:cNvPr id="613" name="楕円 612"/>
        <xdr:cNvSpPr/>
      </xdr:nvSpPr>
      <xdr:spPr>
        <a:xfrm>
          <a:off x="20383500" y="1045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61</xdr:row>
      <xdr:rowOff>41910</xdr:rowOff>
    </xdr:from>
    <xdr:to xmlns:xdr="http://schemas.openxmlformats.org/drawingml/2006/spreadsheetDrawing">
      <xdr:col>111</xdr:col>
      <xdr:colOff>177800</xdr:colOff>
      <xdr:row>61</xdr:row>
      <xdr:rowOff>49530</xdr:rowOff>
    </xdr:to>
    <xdr:cxnSp macro="">
      <xdr:nvCxnSpPr>
        <xdr:cNvPr id="614" name="直線コネクタ 613"/>
        <xdr:cNvCxnSpPr/>
      </xdr:nvCxnSpPr>
      <xdr:spPr>
        <a:xfrm flipV="1">
          <a:off x="20434300" y="1050036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61</xdr:row>
      <xdr:rowOff>6350</xdr:rowOff>
    </xdr:from>
    <xdr:to xmlns:xdr="http://schemas.openxmlformats.org/drawingml/2006/spreadsheetDrawing">
      <xdr:col>102</xdr:col>
      <xdr:colOff>165100</xdr:colOff>
      <xdr:row>61</xdr:row>
      <xdr:rowOff>107950</xdr:rowOff>
    </xdr:to>
    <xdr:sp macro="" textlink="">
      <xdr:nvSpPr>
        <xdr:cNvPr id="615" name="楕円 614"/>
        <xdr:cNvSpPr/>
      </xdr:nvSpPr>
      <xdr:spPr>
        <a:xfrm>
          <a:off x="19494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61</xdr:row>
      <xdr:rowOff>49530</xdr:rowOff>
    </xdr:from>
    <xdr:to xmlns:xdr="http://schemas.openxmlformats.org/drawingml/2006/spreadsheetDrawing">
      <xdr:col>107</xdr:col>
      <xdr:colOff>50800</xdr:colOff>
      <xdr:row>61</xdr:row>
      <xdr:rowOff>57150</xdr:rowOff>
    </xdr:to>
    <xdr:cxnSp macro="">
      <xdr:nvCxnSpPr>
        <xdr:cNvPr id="616" name="直線コネクタ 615"/>
        <xdr:cNvCxnSpPr/>
      </xdr:nvCxnSpPr>
      <xdr:spPr>
        <a:xfrm flipV="1">
          <a:off x="19545300" y="1050798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61</xdr:row>
      <xdr:rowOff>97790</xdr:rowOff>
    </xdr:from>
    <xdr:to xmlns:xdr="http://schemas.openxmlformats.org/drawingml/2006/spreadsheetDrawing">
      <xdr:col>98</xdr:col>
      <xdr:colOff>38100</xdr:colOff>
      <xdr:row>62</xdr:row>
      <xdr:rowOff>27940</xdr:rowOff>
    </xdr:to>
    <xdr:sp macro="" textlink="">
      <xdr:nvSpPr>
        <xdr:cNvPr id="617" name="楕円 616"/>
        <xdr:cNvSpPr/>
      </xdr:nvSpPr>
      <xdr:spPr>
        <a:xfrm>
          <a:off x="18605500" y="1055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61</xdr:row>
      <xdr:rowOff>57150</xdr:rowOff>
    </xdr:from>
    <xdr:to xmlns:xdr="http://schemas.openxmlformats.org/drawingml/2006/spreadsheetDrawing">
      <xdr:col>102</xdr:col>
      <xdr:colOff>114300</xdr:colOff>
      <xdr:row>61</xdr:row>
      <xdr:rowOff>148590</xdr:rowOff>
    </xdr:to>
    <xdr:cxnSp macro="">
      <xdr:nvCxnSpPr>
        <xdr:cNvPr id="618" name="直線コネクタ 617"/>
        <xdr:cNvCxnSpPr/>
      </xdr:nvCxnSpPr>
      <xdr:spPr>
        <a:xfrm flipV="1">
          <a:off x="18656300" y="10515600"/>
          <a:ext cx="8890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62</xdr:row>
      <xdr:rowOff>95250</xdr:rowOff>
    </xdr:from>
    <xdr:ext cx="469900" cy="259080"/>
    <xdr:sp macro="" textlink="">
      <xdr:nvSpPr>
        <xdr:cNvPr id="619" name="n_1aveValue【保健センター・保健所】&#10;一人当たり面積"/>
        <xdr:cNvSpPr txBox="1"/>
      </xdr:nvSpPr>
      <xdr:spPr>
        <a:xfrm>
          <a:off x="21075650" y="107251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62</xdr:row>
      <xdr:rowOff>68580</xdr:rowOff>
    </xdr:from>
    <xdr:ext cx="461645" cy="259080"/>
    <xdr:sp macro="" textlink="">
      <xdr:nvSpPr>
        <xdr:cNvPr id="620" name="n_2aveValue【保健センター・保健所】&#10;一人当たり面積"/>
        <xdr:cNvSpPr txBox="1"/>
      </xdr:nvSpPr>
      <xdr:spPr>
        <a:xfrm>
          <a:off x="20199350" y="1069848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62</xdr:row>
      <xdr:rowOff>137160</xdr:rowOff>
    </xdr:from>
    <xdr:ext cx="461645" cy="259080"/>
    <xdr:sp macro="" textlink="">
      <xdr:nvSpPr>
        <xdr:cNvPr id="621" name="n_3aveValue【保健センター・保健所】&#10;一人当たり面積"/>
        <xdr:cNvSpPr txBox="1"/>
      </xdr:nvSpPr>
      <xdr:spPr>
        <a:xfrm>
          <a:off x="19310350" y="1076706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62</xdr:row>
      <xdr:rowOff>110490</xdr:rowOff>
    </xdr:from>
    <xdr:ext cx="461645" cy="250825"/>
    <xdr:sp macro="" textlink="">
      <xdr:nvSpPr>
        <xdr:cNvPr id="622" name="n_4aveValue【保健センター・保健所】&#10;一人当たり面積"/>
        <xdr:cNvSpPr txBox="1"/>
      </xdr:nvSpPr>
      <xdr:spPr>
        <a:xfrm>
          <a:off x="18421350" y="10740390"/>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59</xdr:row>
      <xdr:rowOff>109220</xdr:rowOff>
    </xdr:from>
    <xdr:ext cx="469900" cy="251460"/>
    <xdr:sp macro="" textlink="">
      <xdr:nvSpPr>
        <xdr:cNvPr id="623" name="n_1mainValue【保健センター・保健所】&#10;一人当たり面積"/>
        <xdr:cNvSpPr txBox="1"/>
      </xdr:nvSpPr>
      <xdr:spPr>
        <a:xfrm>
          <a:off x="21075650" y="1022477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59</xdr:row>
      <xdr:rowOff>116840</xdr:rowOff>
    </xdr:from>
    <xdr:ext cx="461645" cy="259080"/>
    <xdr:sp macro="" textlink="">
      <xdr:nvSpPr>
        <xdr:cNvPr id="624" name="n_2mainValue【保健センター・保健所】&#10;一人当たり面積"/>
        <xdr:cNvSpPr txBox="1"/>
      </xdr:nvSpPr>
      <xdr:spPr>
        <a:xfrm>
          <a:off x="20199350" y="1023239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59</xdr:row>
      <xdr:rowOff>124460</xdr:rowOff>
    </xdr:from>
    <xdr:ext cx="461645" cy="259080"/>
    <xdr:sp macro="" textlink="">
      <xdr:nvSpPr>
        <xdr:cNvPr id="625" name="n_3mainValue【保健センター・保健所】&#10;一人当たり面積"/>
        <xdr:cNvSpPr txBox="1"/>
      </xdr:nvSpPr>
      <xdr:spPr>
        <a:xfrm>
          <a:off x="19310350" y="1024001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60</xdr:row>
      <xdr:rowOff>44450</xdr:rowOff>
    </xdr:from>
    <xdr:ext cx="461645" cy="259080"/>
    <xdr:sp macro="" textlink="">
      <xdr:nvSpPr>
        <xdr:cNvPr id="626" name="n_4mainValue【保健センター・保健所】&#10;一人当たり面積"/>
        <xdr:cNvSpPr txBox="1"/>
      </xdr:nvSpPr>
      <xdr:spPr>
        <a:xfrm>
          <a:off x="18421350" y="1033145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152400</xdr:rowOff>
    </xdr:from>
    <xdr:to xmlns:xdr="http://schemas.openxmlformats.org/drawingml/2006/spreadsheetDrawing">
      <xdr:col>90</xdr:col>
      <xdr:colOff>25400</xdr:colOff>
      <xdr:row>72</xdr:row>
      <xdr:rowOff>101600</xdr:rowOff>
    </xdr:to>
    <xdr:sp macro="" textlink="">
      <xdr:nvSpPr>
        <xdr:cNvPr id="627" name="正方形/長方形 62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72</xdr:row>
      <xdr:rowOff>127000</xdr:rowOff>
    </xdr:from>
    <xdr:to xmlns:xdr="http://schemas.openxmlformats.org/drawingml/2006/spreadsheetDrawing">
      <xdr:col>74</xdr:col>
      <xdr:colOff>0</xdr:colOff>
      <xdr:row>74</xdr:row>
      <xdr:rowOff>38100</xdr:rowOff>
    </xdr:to>
    <xdr:sp macro="" textlink="">
      <xdr:nvSpPr>
        <xdr:cNvPr id="628" name="正方形/長方形 627"/>
        <xdr:cNvSpPr/>
      </xdr:nvSpPr>
      <xdr:spPr>
        <a:xfrm>
          <a:off x="12573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73</xdr:row>
      <xdr:rowOff>158750</xdr:rowOff>
    </xdr:from>
    <xdr:to xmlns:xdr="http://schemas.openxmlformats.org/drawingml/2006/spreadsheetDrawing">
      <xdr:col>74</xdr:col>
      <xdr:colOff>0</xdr:colOff>
      <xdr:row>75</xdr:row>
      <xdr:rowOff>69850</xdr:rowOff>
    </xdr:to>
    <xdr:sp macro="" textlink="">
      <xdr:nvSpPr>
        <xdr:cNvPr id="629" name="正方形/長方形 628"/>
        <xdr:cNvSpPr/>
      </xdr:nvSpPr>
      <xdr:spPr>
        <a:xfrm>
          <a:off x="12573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72</xdr:row>
      <xdr:rowOff>127000</xdr:rowOff>
    </xdr:from>
    <xdr:to xmlns:xdr="http://schemas.openxmlformats.org/drawingml/2006/spreadsheetDrawing">
      <xdr:col>79</xdr:col>
      <xdr:colOff>63500</xdr:colOff>
      <xdr:row>74</xdr:row>
      <xdr:rowOff>38100</xdr:rowOff>
    </xdr:to>
    <xdr:sp macro="" textlink="">
      <xdr:nvSpPr>
        <xdr:cNvPr id="630" name="正方形/長方形 629"/>
        <xdr:cNvSpPr/>
      </xdr:nvSpPr>
      <xdr:spPr>
        <a:xfrm>
          <a:off x="135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73</xdr:row>
      <xdr:rowOff>158750</xdr:rowOff>
    </xdr:from>
    <xdr:to xmlns:xdr="http://schemas.openxmlformats.org/drawingml/2006/spreadsheetDrawing">
      <xdr:col>79</xdr:col>
      <xdr:colOff>63500</xdr:colOff>
      <xdr:row>75</xdr:row>
      <xdr:rowOff>69850</xdr:rowOff>
    </xdr:to>
    <xdr:sp macro="" textlink="">
      <xdr:nvSpPr>
        <xdr:cNvPr id="631" name="正方形/長方形 630"/>
        <xdr:cNvSpPr/>
      </xdr:nvSpPr>
      <xdr:spPr>
        <a:xfrm>
          <a:off x="135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72</xdr:row>
      <xdr:rowOff>127000</xdr:rowOff>
    </xdr:from>
    <xdr:to xmlns:xdr="http://schemas.openxmlformats.org/drawingml/2006/spreadsheetDrawing">
      <xdr:col>85</xdr:col>
      <xdr:colOff>63500</xdr:colOff>
      <xdr:row>74</xdr:row>
      <xdr:rowOff>38100</xdr:rowOff>
    </xdr:to>
    <xdr:sp macro="" textlink="">
      <xdr:nvSpPr>
        <xdr:cNvPr id="632" name="正方形/長方形 631"/>
        <xdr:cNvSpPr/>
      </xdr:nvSpPr>
      <xdr:spPr>
        <a:xfrm>
          <a:off x="14732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73</xdr:row>
      <xdr:rowOff>158750</xdr:rowOff>
    </xdr:from>
    <xdr:to xmlns:xdr="http://schemas.openxmlformats.org/drawingml/2006/spreadsheetDrawing">
      <xdr:col>85</xdr:col>
      <xdr:colOff>63500</xdr:colOff>
      <xdr:row>75</xdr:row>
      <xdr:rowOff>69850</xdr:rowOff>
    </xdr:to>
    <xdr:sp macro="" textlink="">
      <xdr:nvSpPr>
        <xdr:cNvPr id="633" name="正方形/長方形 632"/>
        <xdr:cNvSpPr/>
      </xdr:nvSpPr>
      <xdr:spPr>
        <a:xfrm>
          <a:off x="14732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634" name="正方形/長方形 633"/>
        <xdr:cNvSpPr/>
      </xdr:nvSpPr>
      <xdr:spPr>
        <a:xfrm>
          <a:off x="12446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74</xdr:row>
      <xdr:rowOff>76200</xdr:rowOff>
    </xdr:from>
    <xdr:ext cx="290195" cy="217170"/>
    <xdr:sp macro="" textlink="">
      <xdr:nvSpPr>
        <xdr:cNvPr id="635" name="テキスト ボックス 634"/>
        <xdr:cNvSpPr txBox="1"/>
      </xdr:nvSpPr>
      <xdr:spPr>
        <a:xfrm>
          <a:off x="12407900" y="12763500"/>
          <a:ext cx="29019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152400</xdr:rowOff>
    </xdr:from>
    <xdr:to xmlns:xdr="http://schemas.openxmlformats.org/drawingml/2006/spreadsheetDrawing">
      <xdr:col>89</xdr:col>
      <xdr:colOff>177800</xdr:colOff>
      <xdr:row>88</xdr:row>
      <xdr:rowOff>152400</xdr:rowOff>
    </xdr:to>
    <xdr:cxnSp macro="">
      <xdr:nvCxnSpPr>
        <xdr:cNvPr id="636" name="直線コネクタ 635"/>
        <xdr:cNvCxnSpPr/>
      </xdr:nvCxnSpPr>
      <xdr:spPr>
        <a:xfrm>
          <a:off x="12446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88</xdr:row>
      <xdr:rowOff>10160</xdr:rowOff>
    </xdr:from>
    <xdr:ext cx="459105" cy="259080"/>
    <xdr:sp macro="" textlink="">
      <xdr:nvSpPr>
        <xdr:cNvPr id="637" name="テキスト ボックス 636"/>
        <xdr:cNvSpPr txBox="1"/>
      </xdr:nvSpPr>
      <xdr:spPr>
        <a:xfrm>
          <a:off x="11978640" y="150977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86</xdr:row>
      <xdr:rowOff>114300</xdr:rowOff>
    </xdr:from>
    <xdr:to xmlns:xdr="http://schemas.openxmlformats.org/drawingml/2006/spreadsheetDrawing">
      <xdr:col>89</xdr:col>
      <xdr:colOff>177800</xdr:colOff>
      <xdr:row>86</xdr:row>
      <xdr:rowOff>114300</xdr:rowOff>
    </xdr:to>
    <xdr:cxnSp macro="">
      <xdr:nvCxnSpPr>
        <xdr:cNvPr id="638" name="直線コネクタ 637"/>
        <xdr:cNvCxnSpPr/>
      </xdr:nvCxnSpPr>
      <xdr:spPr>
        <a:xfrm>
          <a:off x="12446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85</xdr:row>
      <xdr:rowOff>143510</xdr:rowOff>
    </xdr:from>
    <xdr:ext cx="459105" cy="251460"/>
    <xdr:sp macro="" textlink="">
      <xdr:nvSpPr>
        <xdr:cNvPr id="639" name="テキスト ボックス 638"/>
        <xdr:cNvSpPr txBox="1"/>
      </xdr:nvSpPr>
      <xdr:spPr>
        <a:xfrm>
          <a:off x="11978640" y="14716760"/>
          <a:ext cx="4591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84</xdr:row>
      <xdr:rowOff>76200</xdr:rowOff>
    </xdr:from>
    <xdr:to xmlns:xdr="http://schemas.openxmlformats.org/drawingml/2006/spreadsheetDrawing">
      <xdr:col>89</xdr:col>
      <xdr:colOff>177800</xdr:colOff>
      <xdr:row>84</xdr:row>
      <xdr:rowOff>76200</xdr:rowOff>
    </xdr:to>
    <xdr:cxnSp macro="">
      <xdr:nvCxnSpPr>
        <xdr:cNvPr id="640" name="直線コネクタ 639"/>
        <xdr:cNvCxnSpPr/>
      </xdr:nvCxnSpPr>
      <xdr:spPr>
        <a:xfrm>
          <a:off x="12446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83</xdr:row>
      <xdr:rowOff>105410</xdr:rowOff>
    </xdr:from>
    <xdr:ext cx="403225" cy="259080"/>
    <xdr:sp macro="" textlink="">
      <xdr:nvSpPr>
        <xdr:cNvPr id="641" name="テキスト ボックス 640"/>
        <xdr:cNvSpPr txBox="1"/>
      </xdr:nvSpPr>
      <xdr:spPr>
        <a:xfrm>
          <a:off x="12042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82</xdr:row>
      <xdr:rowOff>38100</xdr:rowOff>
    </xdr:from>
    <xdr:to xmlns:xdr="http://schemas.openxmlformats.org/drawingml/2006/spreadsheetDrawing">
      <xdr:col>89</xdr:col>
      <xdr:colOff>177800</xdr:colOff>
      <xdr:row>82</xdr:row>
      <xdr:rowOff>38100</xdr:rowOff>
    </xdr:to>
    <xdr:cxnSp macro="">
      <xdr:nvCxnSpPr>
        <xdr:cNvPr id="642" name="直線コネクタ 641"/>
        <xdr:cNvCxnSpPr/>
      </xdr:nvCxnSpPr>
      <xdr:spPr>
        <a:xfrm>
          <a:off x="12446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81</xdr:row>
      <xdr:rowOff>67310</xdr:rowOff>
    </xdr:from>
    <xdr:ext cx="403225" cy="259080"/>
    <xdr:sp macro="" textlink="">
      <xdr:nvSpPr>
        <xdr:cNvPr id="643" name="テキスト ボックス 642"/>
        <xdr:cNvSpPr txBox="1"/>
      </xdr:nvSpPr>
      <xdr:spPr>
        <a:xfrm>
          <a:off x="12042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80</xdr:row>
      <xdr:rowOff>0</xdr:rowOff>
    </xdr:from>
    <xdr:to xmlns:xdr="http://schemas.openxmlformats.org/drawingml/2006/spreadsheetDrawing">
      <xdr:col>89</xdr:col>
      <xdr:colOff>177800</xdr:colOff>
      <xdr:row>80</xdr:row>
      <xdr:rowOff>0</xdr:rowOff>
    </xdr:to>
    <xdr:cxnSp macro="">
      <xdr:nvCxnSpPr>
        <xdr:cNvPr id="644" name="直線コネクタ 643"/>
        <xdr:cNvCxnSpPr/>
      </xdr:nvCxnSpPr>
      <xdr:spPr>
        <a:xfrm>
          <a:off x="12446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79</xdr:row>
      <xdr:rowOff>29210</xdr:rowOff>
    </xdr:from>
    <xdr:ext cx="403225" cy="251460"/>
    <xdr:sp macro="" textlink="">
      <xdr:nvSpPr>
        <xdr:cNvPr id="645" name="テキスト ボックス 644"/>
        <xdr:cNvSpPr txBox="1"/>
      </xdr:nvSpPr>
      <xdr:spPr>
        <a:xfrm>
          <a:off x="12042775" y="1357376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133350</xdr:rowOff>
    </xdr:from>
    <xdr:to xmlns:xdr="http://schemas.openxmlformats.org/drawingml/2006/spreadsheetDrawing">
      <xdr:col>89</xdr:col>
      <xdr:colOff>177800</xdr:colOff>
      <xdr:row>77</xdr:row>
      <xdr:rowOff>133350</xdr:rowOff>
    </xdr:to>
    <xdr:cxnSp macro="">
      <xdr:nvCxnSpPr>
        <xdr:cNvPr id="646" name="直線コネクタ 645"/>
        <xdr:cNvCxnSpPr/>
      </xdr:nvCxnSpPr>
      <xdr:spPr>
        <a:xfrm>
          <a:off x="12446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76</xdr:row>
      <xdr:rowOff>162560</xdr:rowOff>
    </xdr:from>
    <xdr:ext cx="403225" cy="259080"/>
    <xdr:sp macro="" textlink="">
      <xdr:nvSpPr>
        <xdr:cNvPr id="647" name="テキスト ボックス 646"/>
        <xdr:cNvSpPr txBox="1"/>
      </xdr:nvSpPr>
      <xdr:spPr>
        <a:xfrm>
          <a:off x="12042775" y="1319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89</xdr:col>
      <xdr:colOff>177800</xdr:colOff>
      <xdr:row>75</xdr:row>
      <xdr:rowOff>95250</xdr:rowOff>
    </xdr:to>
    <xdr:cxnSp macro="">
      <xdr:nvCxnSpPr>
        <xdr:cNvPr id="648" name="直線コネクタ 647"/>
        <xdr:cNvCxnSpPr/>
      </xdr:nvCxnSpPr>
      <xdr:spPr>
        <a:xfrm>
          <a:off x="12446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74</xdr:row>
      <xdr:rowOff>124460</xdr:rowOff>
    </xdr:from>
    <xdr:ext cx="330835" cy="259080"/>
    <xdr:sp macro="" textlink="">
      <xdr:nvSpPr>
        <xdr:cNvPr id="649" name="テキスト ボックス 648"/>
        <xdr:cNvSpPr txBox="1"/>
      </xdr:nvSpPr>
      <xdr:spPr>
        <a:xfrm>
          <a:off x="12106910" y="12811760"/>
          <a:ext cx="330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650" name="【消防施設】&#10;有形固定資産減価償却率グラフ枠"/>
        <xdr:cNvSpPr/>
      </xdr:nvSpPr>
      <xdr:spPr>
        <a:xfrm>
          <a:off x="12446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77</xdr:row>
      <xdr:rowOff>86360</xdr:rowOff>
    </xdr:from>
    <xdr:to xmlns:xdr="http://schemas.openxmlformats.org/drawingml/2006/spreadsheetDrawing">
      <xdr:col>85</xdr:col>
      <xdr:colOff>126365</xdr:colOff>
      <xdr:row>85</xdr:row>
      <xdr:rowOff>163830</xdr:rowOff>
    </xdr:to>
    <xdr:cxnSp macro="">
      <xdr:nvCxnSpPr>
        <xdr:cNvPr id="651" name="直線コネクタ 650"/>
        <xdr:cNvCxnSpPr/>
      </xdr:nvCxnSpPr>
      <xdr:spPr>
        <a:xfrm flipV="1">
          <a:off x="16318865" y="13288010"/>
          <a:ext cx="0" cy="14490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85</xdr:row>
      <xdr:rowOff>167640</xdr:rowOff>
    </xdr:from>
    <xdr:ext cx="405130" cy="250825"/>
    <xdr:sp macro="" textlink="">
      <xdr:nvSpPr>
        <xdr:cNvPr id="652" name="【消防施設】&#10;有形固定資産減価償却率最小値テキスト"/>
        <xdr:cNvSpPr txBox="1"/>
      </xdr:nvSpPr>
      <xdr:spPr>
        <a:xfrm>
          <a:off x="16357600" y="14740890"/>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93.6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85</xdr:row>
      <xdr:rowOff>163830</xdr:rowOff>
    </xdr:from>
    <xdr:to xmlns:xdr="http://schemas.openxmlformats.org/drawingml/2006/spreadsheetDrawing">
      <xdr:col>86</xdr:col>
      <xdr:colOff>25400</xdr:colOff>
      <xdr:row>85</xdr:row>
      <xdr:rowOff>163830</xdr:rowOff>
    </xdr:to>
    <xdr:cxnSp macro="">
      <xdr:nvCxnSpPr>
        <xdr:cNvPr id="653" name="直線コネクタ 652"/>
        <xdr:cNvCxnSpPr/>
      </xdr:nvCxnSpPr>
      <xdr:spPr>
        <a:xfrm>
          <a:off x="16230600" y="147370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76</xdr:row>
      <xdr:rowOff>32385</xdr:rowOff>
    </xdr:from>
    <xdr:ext cx="405130" cy="250825"/>
    <xdr:sp macro="" textlink="">
      <xdr:nvSpPr>
        <xdr:cNvPr id="654" name="【消防施設】&#10;有形固定資産減価償却率最大値テキスト"/>
        <xdr:cNvSpPr txBox="1"/>
      </xdr:nvSpPr>
      <xdr:spPr>
        <a:xfrm>
          <a:off x="16357600" y="13062585"/>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77</xdr:row>
      <xdr:rowOff>86360</xdr:rowOff>
    </xdr:from>
    <xdr:to xmlns:xdr="http://schemas.openxmlformats.org/drawingml/2006/spreadsheetDrawing">
      <xdr:col>86</xdr:col>
      <xdr:colOff>25400</xdr:colOff>
      <xdr:row>77</xdr:row>
      <xdr:rowOff>86360</xdr:rowOff>
    </xdr:to>
    <xdr:cxnSp macro="">
      <xdr:nvCxnSpPr>
        <xdr:cNvPr id="655" name="直線コネクタ 654"/>
        <xdr:cNvCxnSpPr/>
      </xdr:nvCxnSpPr>
      <xdr:spPr>
        <a:xfrm>
          <a:off x="16230600" y="132880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82</xdr:row>
      <xdr:rowOff>55880</xdr:rowOff>
    </xdr:from>
    <xdr:ext cx="405130" cy="259080"/>
    <xdr:sp macro="" textlink="">
      <xdr:nvSpPr>
        <xdr:cNvPr id="656" name="【消防施設】&#10;有形固定資産減価償却率平均値テキスト"/>
        <xdr:cNvSpPr txBox="1"/>
      </xdr:nvSpPr>
      <xdr:spPr>
        <a:xfrm>
          <a:off x="16357600" y="1411478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83</xdr:row>
      <xdr:rowOff>33020</xdr:rowOff>
    </xdr:from>
    <xdr:to xmlns:xdr="http://schemas.openxmlformats.org/drawingml/2006/spreadsheetDrawing">
      <xdr:col>85</xdr:col>
      <xdr:colOff>177800</xdr:colOff>
      <xdr:row>83</xdr:row>
      <xdr:rowOff>134620</xdr:rowOff>
    </xdr:to>
    <xdr:sp macro="" textlink="">
      <xdr:nvSpPr>
        <xdr:cNvPr id="657" name="フローチャート: 判断 656"/>
        <xdr:cNvSpPr/>
      </xdr:nvSpPr>
      <xdr:spPr>
        <a:xfrm>
          <a:off x="16268700" y="1426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83</xdr:row>
      <xdr:rowOff>42545</xdr:rowOff>
    </xdr:from>
    <xdr:to xmlns:xdr="http://schemas.openxmlformats.org/drawingml/2006/spreadsheetDrawing">
      <xdr:col>81</xdr:col>
      <xdr:colOff>101600</xdr:colOff>
      <xdr:row>83</xdr:row>
      <xdr:rowOff>144145</xdr:rowOff>
    </xdr:to>
    <xdr:sp macro="" textlink="">
      <xdr:nvSpPr>
        <xdr:cNvPr id="658" name="フローチャート: 判断 657"/>
        <xdr:cNvSpPr/>
      </xdr:nvSpPr>
      <xdr:spPr>
        <a:xfrm>
          <a:off x="15430500" y="14272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83</xdr:row>
      <xdr:rowOff>27305</xdr:rowOff>
    </xdr:from>
    <xdr:to xmlns:xdr="http://schemas.openxmlformats.org/drawingml/2006/spreadsheetDrawing">
      <xdr:col>76</xdr:col>
      <xdr:colOff>165100</xdr:colOff>
      <xdr:row>83</xdr:row>
      <xdr:rowOff>128905</xdr:rowOff>
    </xdr:to>
    <xdr:sp macro="" textlink="">
      <xdr:nvSpPr>
        <xdr:cNvPr id="659" name="フローチャート: 判断 658"/>
        <xdr:cNvSpPr/>
      </xdr:nvSpPr>
      <xdr:spPr>
        <a:xfrm>
          <a:off x="14541500" y="1425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82</xdr:row>
      <xdr:rowOff>25400</xdr:rowOff>
    </xdr:from>
    <xdr:to xmlns:xdr="http://schemas.openxmlformats.org/drawingml/2006/spreadsheetDrawing">
      <xdr:col>72</xdr:col>
      <xdr:colOff>38100</xdr:colOff>
      <xdr:row>82</xdr:row>
      <xdr:rowOff>127000</xdr:rowOff>
    </xdr:to>
    <xdr:sp macro="" textlink="">
      <xdr:nvSpPr>
        <xdr:cNvPr id="660" name="フローチャート: 判断 659"/>
        <xdr:cNvSpPr/>
      </xdr:nvSpPr>
      <xdr:spPr>
        <a:xfrm>
          <a:off x="136525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79</xdr:row>
      <xdr:rowOff>162560</xdr:rowOff>
    </xdr:from>
    <xdr:to xmlns:xdr="http://schemas.openxmlformats.org/drawingml/2006/spreadsheetDrawing">
      <xdr:col>67</xdr:col>
      <xdr:colOff>101600</xdr:colOff>
      <xdr:row>80</xdr:row>
      <xdr:rowOff>92710</xdr:rowOff>
    </xdr:to>
    <xdr:sp macro="" textlink="">
      <xdr:nvSpPr>
        <xdr:cNvPr id="661" name="フローチャート: 判断 660"/>
        <xdr:cNvSpPr/>
      </xdr:nvSpPr>
      <xdr:spPr>
        <a:xfrm>
          <a:off x="12763500" y="13707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88</xdr:row>
      <xdr:rowOff>149860</xdr:rowOff>
    </xdr:from>
    <xdr:ext cx="762000" cy="259080"/>
    <xdr:sp macro="" textlink="">
      <xdr:nvSpPr>
        <xdr:cNvPr id="662" name="テキスト ボックス 661"/>
        <xdr:cNvSpPr txBox="1"/>
      </xdr:nvSpPr>
      <xdr:spPr>
        <a:xfrm>
          <a:off x="16129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88</xdr:row>
      <xdr:rowOff>149860</xdr:rowOff>
    </xdr:from>
    <xdr:ext cx="762000" cy="259080"/>
    <xdr:sp macro="" textlink="">
      <xdr:nvSpPr>
        <xdr:cNvPr id="663" name="テキスト ボックス 662"/>
        <xdr:cNvSpPr txBox="1"/>
      </xdr:nvSpPr>
      <xdr:spPr>
        <a:xfrm>
          <a:off x="1529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88</xdr:row>
      <xdr:rowOff>149860</xdr:rowOff>
    </xdr:from>
    <xdr:ext cx="762000" cy="259080"/>
    <xdr:sp macro="" textlink="">
      <xdr:nvSpPr>
        <xdr:cNvPr id="664" name="テキスト ボックス 663"/>
        <xdr:cNvSpPr txBox="1"/>
      </xdr:nvSpPr>
      <xdr:spPr>
        <a:xfrm>
          <a:off x="1440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88</xdr:row>
      <xdr:rowOff>149860</xdr:rowOff>
    </xdr:from>
    <xdr:ext cx="762000" cy="259080"/>
    <xdr:sp macro="" textlink="">
      <xdr:nvSpPr>
        <xdr:cNvPr id="665" name="テキスト ボックス 664"/>
        <xdr:cNvSpPr txBox="1"/>
      </xdr:nvSpPr>
      <xdr:spPr>
        <a:xfrm>
          <a:off x="1351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88</xdr:row>
      <xdr:rowOff>149860</xdr:rowOff>
    </xdr:from>
    <xdr:ext cx="762000" cy="259080"/>
    <xdr:sp macro="" textlink="">
      <xdr:nvSpPr>
        <xdr:cNvPr id="666" name="テキスト ボックス 665"/>
        <xdr:cNvSpPr txBox="1"/>
      </xdr:nvSpPr>
      <xdr:spPr>
        <a:xfrm>
          <a:off x="1262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84</xdr:row>
      <xdr:rowOff>67310</xdr:rowOff>
    </xdr:from>
    <xdr:to xmlns:xdr="http://schemas.openxmlformats.org/drawingml/2006/spreadsheetDrawing">
      <xdr:col>85</xdr:col>
      <xdr:colOff>177800</xdr:colOff>
      <xdr:row>84</xdr:row>
      <xdr:rowOff>168910</xdr:rowOff>
    </xdr:to>
    <xdr:sp macro="" textlink="">
      <xdr:nvSpPr>
        <xdr:cNvPr id="667" name="楕円 666"/>
        <xdr:cNvSpPr/>
      </xdr:nvSpPr>
      <xdr:spPr>
        <a:xfrm>
          <a:off x="16268700" y="1446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84</xdr:row>
      <xdr:rowOff>45720</xdr:rowOff>
    </xdr:from>
    <xdr:ext cx="405130" cy="259080"/>
    <xdr:sp macro="" textlink="">
      <xdr:nvSpPr>
        <xdr:cNvPr id="668" name="【消防施設】&#10;有形固定資産減価償却率該当値テキスト"/>
        <xdr:cNvSpPr txBox="1"/>
      </xdr:nvSpPr>
      <xdr:spPr>
        <a:xfrm>
          <a:off x="16357600" y="1444752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84</xdr:row>
      <xdr:rowOff>31115</xdr:rowOff>
    </xdr:from>
    <xdr:to xmlns:xdr="http://schemas.openxmlformats.org/drawingml/2006/spreadsheetDrawing">
      <xdr:col>81</xdr:col>
      <xdr:colOff>101600</xdr:colOff>
      <xdr:row>84</xdr:row>
      <xdr:rowOff>132715</xdr:rowOff>
    </xdr:to>
    <xdr:sp macro="" textlink="">
      <xdr:nvSpPr>
        <xdr:cNvPr id="669" name="楕円 668"/>
        <xdr:cNvSpPr/>
      </xdr:nvSpPr>
      <xdr:spPr>
        <a:xfrm>
          <a:off x="15430500" y="1443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84</xdr:row>
      <xdr:rowOff>81915</xdr:rowOff>
    </xdr:from>
    <xdr:to xmlns:xdr="http://schemas.openxmlformats.org/drawingml/2006/spreadsheetDrawing">
      <xdr:col>85</xdr:col>
      <xdr:colOff>127000</xdr:colOff>
      <xdr:row>84</xdr:row>
      <xdr:rowOff>118110</xdr:rowOff>
    </xdr:to>
    <xdr:cxnSp macro="">
      <xdr:nvCxnSpPr>
        <xdr:cNvPr id="670" name="直線コネクタ 669"/>
        <xdr:cNvCxnSpPr/>
      </xdr:nvCxnSpPr>
      <xdr:spPr>
        <a:xfrm>
          <a:off x="15481300" y="14483715"/>
          <a:ext cx="8382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83</xdr:row>
      <xdr:rowOff>166370</xdr:rowOff>
    </xdr:from>
    <xdr:to xmlns:xdr="http://schemas.openxmlformats.org/drawingml/2006/spreadsheetDrawing">
      <xdr:col>76</xdr:col>
      <xdr:colOff>165100</xdr:colOff>
      <xdr:row>84</xdr:row>
      <xdr:rowOff>96520</xdr:rowOff>
    </xdr:to>
    <xdr:sp macro="" textlink="">
      <xdr:nvSpPr>
        <xdr:cNvPr id="671" name="楕円 670"/>
        <xdr:cNvSpPr/>
      </xdr:nvSpPr>
      <xdr:spPr>
        <a:xfrm>
          <a:off x="14541500" y="1439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84</xdr:row>
      <xdr:rowOff>45720</xdr:rowOff>
    </xdr:from>
    <xdr:to xmlns:xdr="http://schemas.openxmlformats.org/drawingml/2006/spreadsheetDrawing">
      <xdr:col>81</xdr:col>
      <xdr:colOff>50800</xdr:colOff>
      <xdr:row>84</xdr:row>
      <xdr:rowOff>81915</xdr:rowOff>
    </xdr:to>
    <xdr:cxnSp macro="">
      <xdr:nvCxnSpPr>
        <xdr:cNvPr id="672" name="直線コネクタ 671"/>
        <xdr:cNvCxnSpPr/>
      </xdr:nvCxnSpPr>
      <xdr:spPr>
        <a:xfrm>
          <a:off x="14592300" y="14447520"/>
          <a:ext cx="889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83</xdr:row>
      <xdr:rowOff>130175</xdr:rowOff>
    </xdr:from>
    <xdr:to xmlns:xdr="http://schemas.openxmlformats.org/drawingml/2006/spreadsheetDrawing">
      <xdr:col>72</xdr:col>
      <xdr:colOff>38100</xdr:colOff>
      <xdr:row>84</xdr:row>
      <xdr:rowOff>60325</xdr:rowOff>
    </xdr:to>
    <xdr:sp macro="" textlink="">
      <xdr:nvSpPr>
        <xdr:cNvPr id="673" name="楕円 672"/>
        <xdr:cNvSpPr/>
      </xdr:nvSpPr>
      <xdr:spPr>
        <a:xfrm>
          <a:off x="13652500" y="1436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84</xdr:row>
      <xdr:rowOff>9525</xdr:rowOff>
    </xdr:from>
    <xdr:to xmlns:xdr="http://schemas.openxmlformats.org/drawingml/2006/spreadsheetDrawing">
      <xdr:col>76</xdr:col>
      <xdr:colOff>114300</xdr:colOff>
      <xdr:row>84</xdr:row>
      <xdr:rowOff>45720</xdr:rowOff>
    </xdr:to>
    <xdr:cxnSp macro="">
      <xdr:nvCxnSpPr>
        <xdr:cNvPr id="674" name="直線コネクタ 673"/>
        <xdr:cNvCxnSpPr/>
      </xdr:nvCxnSpPr>
      <xdr:spPr>
        <a:xfrm>
          <a:off x="13703300" y="14411325"/>
          <a:ext cx="889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81</xdr:row>
      <xdr:rowOff>124460</xdr:rowOff>
    </xdr:from>
    <xdr:to xmlns:xdr="http://schemas.openxmlformats.org/drawingml/2006/spreadsheetDrawing">
      <xdr:col>67</xdr:col>
      <xdr:colOff>101600</xdr:colOff>
      <xdr:row>82</xdr:row>
      <xdr:rowOff>54610</xdr:rowOff>
    </xdr:to>
    <xdr:sp macro="" textlink="">
      <xdr:nvSpPr>
        <xdr:cNvPr id="675" name="楕円 674"/>
        <xdr:cNvSpPr/>
      </xdr:nvSpPr>
      <xdr:spPr>
        <a:xfrm>
          <a:off x="12763500" y="1401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82</xdr:row>
      <xdr:rowOff>3810</xdr:rowOff>
    </xdr:from>
    <xdr:to xmlns:xdr="http://schemas.openxmlformats.org/drawingml/2006/spreadsheetDrawing">
      <xdr:col>71</xdr:col>
      <xdr:colOff>177800</xdr:colOff>
      <xdr:row>84</xdr:row>
      <xdr:rowOff>9525</xdr:rowOff>
    </xdr:to>
    <xdr:cxnSp macro="">
      <xdr:nvCxnSpPr>
        <xdr:cNvPr id="676" name="直線コネクタ 675"/>
        <xdr:cNvCxnSpPr/>
      </xdr:nvCxnSpPr>
      <xdr:spPr>
        <a:xfrm>
          <a:off x="12814300" y="14062710"/>
          <a:ext cx="889000" cy="3486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81</xdr:row>
      <xdr:rowOff>160655</xdr:rowOff>
    </xdr:from>
    <xdr:ext cx="405130" cy="259080"/>
    <xdr:sp macro="" textlink="">
      <xdr:nvSpPr>
        <xdr:cNvPr id="677" name="n_1aveValue【消防施設】&#10;有形固定資産減価償却率"/>
        <xdr:cNvSpPr txBox="1"/>
      </xdr:nvSpPr>
      <xdr:spPr>
        <a:xfrm>
          <a:off x="15266035" y="1404810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81</xdr:row>
      <xdr:rowOff>145415</xdr:rowOff>
    </xdr:from>
    <xdr:ext cx="396875" cy="250825"/>
    <xdr:sp macro="" textlink="">
      <xdr:nvSpPr>
        <xdr:cNvPr id="678" name="n_2aveValue【消防施設】&#10;有形固定資産減価償却率"/>
        <xdr:cNvSpPr txBox="1"/>
      </xdr:nvSpPr>
      <xdr:spPr>
        <a:xfrm>
          <a:off x="14389735" y="14032865"/>
          <a:ext cx="396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80</xdr:row>
      <xdr:rowOff>143510</xdr:rowOff>
    </xdr:from>
    <xdr:ext cx="396875" cy="251460"/>
    <xdr:sp macro="" textlink="">
      <xdr:nvSpPr>
        <xdr:cNvPr id="679" name="n_3aveValue【消防施設】&#10;有形固定資産減価償却率"/>
        <xdr:cNvSpPr txBox="1"/>
      </xdr:nvSpPr>
      <xdr:spPr>
        <a:xfrm>
          <a:off x="13500735" y="13859510"/>
          <a:ext cx="396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78</xdr:row>
      <xdr:rowOff>109220</xdr:rowOff>
    </xdr:from>
    <xdr:ext cx="396875" cy="251460"/>
    <xdr:sp macro="" textlink="">
      <xdr:nvSpPr>
        <xdr:cNvPr id="680" name="n_4aveValue【消防施設】&#10;有形固定資産減価償却率"/>
        <xdr:cNvSpPr txBox="1"/>
      </xdr:nvSpPr>
      <xdr:spPr>
        <a:xfrm>
          <a:off x="12611735" y="13482320"/>
          <a:ext cx="396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84</xdr:row>
      <xdr:rowOff>123825</xdr:rowOff>
    </xdr:from>
    <xdr:ext cx="405130" cy="250825"/>
    <xdr:sp macro="" textlink="">
      <xdr:nvSpPr>
        <xdr:cNvPr id="681" name="n_1mainValue【消防施設】&#10;有形固定資産減価償却率"/>
        <xdr:cNvSpPr txBox="1"/>
      </xdr:nvSpPr>
      <xdr:spPr>
        <a:xfrm>
          <a:off x="15266035" y="14525625"/>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84</xdr:row>
      <xdr:rowOff>87630</xdr:rowOff>
    </xdr:from>
    <xdr:ext cx="396875" cy="250825"/>
    <xdr:sp macro="" textlink="">
      <xdr:nvSpPr>
        <xdr:cNvPr id="682" name="n_2mainValue【消防施設】&#10;有形固定資産減価償却率"/>
        <xdr:cNvSpPr txBox="1"/>
      </xdr:nvSpPr>
      <xdr:spPr>
        <a:xfrm>
          <a:off x="14389735" y="14489430"/>
          <a:ext cx="396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84</xdr:row>
      <xdr:rowOff>52070</xdr:rowOff>
    </xdr:from>
    <xdr:ext cx="396875" cy="251460"/>
    <xdr:sp macro="" textlink="">
      <xdr:nvSpPr>
        <xdr:cNvPr id="683" name="n_3mainValue【消防施設】&#10;有形固定資産減価償却率"/>
        <xdr:cNvSpPr txBox="1"/>
      </xdr:nvSpPr>
      <xdr:spPr>
        <a:xfrm>
          <a:off x="13500735" y="14453870"/>
          <a:ext cx="396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82</xdr:row>
      <xdr:rowOff>45720</xdr:rowOff>
    </xdr:from>
    <xdr:ext cx="396875" cy="259080"/>
    <xdr:sp macro="" textlink="">
      <xdr:nvSpPr>
        <xdr:cNvPr id="684" name="n_4mainValue【消防施設】&#10;有形固定資産減価償却率"/>
        <xdr:cNvSpPr txBox="1"/>
      </xdr:nvSpPr>
      <xdr:spPr>
        <a:xfrm>
          <a:off x="12611735" y="1410462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152400</xdr:rowOff>
    </xdr:from>
    <xdr:to xmlns:xdr="http://schemas.openxmlformats.org/drawingml/2006/spreadsheetDrawing">
      <xdr:col>120</xdr:col>
      <xdr:colOff>152400</xdr:colOff>
      <xdr:row>72</xdr:row>
      <xdr:rowOff>101600</xdr:rowOff>
    </xdr:to>
    <xdr:sp macro="" textlink="">
      <xdr:nvSpPr>
        <xdr:cNvPr id="685" name="正方形/長方形 68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72</xdr:row>
      <xdr:rowOff>127000</xdr:rowOff>
    </xdr:from>
    <xdr:to xmlns:xdr="http://schemas.openxmlformats.org/drawingml/2006/spreadsheetDrawing">
      <xdr:col>104</xdr:col>
      <xdr:colOff>127000</xdr:colOff>
      <xdr:row>74</xdr:row>
      <xdr:rowOff>38100</xdr:rowOff>
    </xdr:to>
    <xdr:sp macro="" textlink="">
      <xdr:nvSpPr>
        <xdr:cNvPr id="686" name="正方形/長方形 685"/>
        <xdr:cNvSpPr/>
      </xdr:nvSpPr>
      <xdr:spPr>
        <a:xfrm>
          <a:off x="1841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73</xdr:row>
      <xdr:rowOff>158750</xdr:rowOff>
    </xdr:from>
    <xdr:to xmlns:xdr="http://schemas.openxmlformats.org/drawingml/2006/spreadsheetDrawing">
      <xdr:col>104</xdr:col>
      <xdr:colOff>127000</xdr:colOff>
      <xdr:row>75</xdr:row>
      <xdr:rowOff>69850</xdr:rowOff>
    </xdr:to>
    <xdr:sp macro="" textlink="">
      <xdr:nvSpPr>
        <xdr:cNvPr id="687" name="正方形/長方形 686"/>
        <xdr:cNvSpPr/>
      </xdr:nvSpPr>
      <xdr:spPr>
        <a:xfrm>
          <a:off x="1841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72</xdr:row>
      <xdr:rowOff>127000</xdr:rowOff>
    </xdr:from>
    <xdr:to xmlns:xdr="http://schemas.openxmlformats.org/drawingml/2006/spreadsheetDrawing">
      <xdr:col>110</xdr:col>
      <xdr:colOff>0</xdr:colOff>
      <xdr:row>74</xdr:row>
      <xdr:rowOff>38100</xdr:rowOff>
    </xdr:to>
    <xdr:sp macro="" textlink="">
      <xdr:nvSpPr>
        <xdr:cNvPr id="688" name="正方形/長方形 687"/>
        <xdr:cNvSpPr/>
      </xdr:nvSpPr>
      <xdr:spPr>
        <a:xfrm>
          <a:off x="194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73</xdr:row>
      <xdr:rowOff>158750</xdr:rowOff>
    </xdr:from>
    <xdr:to xmlns:xdr="http://schemas.openxmlformats.org/drawingml/2006/spreadsheetDrawing">
      <xdr:col>110</xdr:col>
      <xdr:colOff>0</xdr:colOff>
      <xdr:row>75</xdr:row>
      <xdr:rowOff>69850</xdr:rowOff>
    </xdr:to>
    <xdr:sp macro="" textlink="">
      <xdr:nvSpPr>
        <xdr:cNvPr id="689" name="正方形/長方形 688"/>
        <xdr:cNvSpPr/>
      </xdr:nvSpPr>
      <xdr:spPr>
        <a:xfrm>
          <a:off x="194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72</xdr:row>
      <xdr:rowOff>127000</xdr:rowOff>
    </xdr:from>
    <xdr:to xmlns:xdr="http://schemas.openxmlformats.org/drawingml/2006/spreadsheetDrawing">
      <xdr:col>116</xdr:col>
      <xdr:colOff>0</xdr:colOff>
      <xdr:row>74</xdr:row>
      <xdr:rowOff>38100</xdr:rowOff>
    </xdr:to>
    <xdr:sp macro="" textlink="">
      <xdr:nvSpPr>
        <xdr:cNvPr id="690" name="正方形/長方形 689"/>
        <xdr:cNvSpPr/>
      </xdr:nvSpPr>
      <xdr:spPr>
        <a:xfrm>
          <a:off x="20574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73</xdr:row>
      <xdr:rowOff>158750</xdr:rowOff>
    </xdr:from>
    <xdr:to xmlns:xdr="http://schemas.openxmlformats.org/drawingml/2006/spreadsheetDrawing">
      <xdr:col>116</xdr:col>
      <xdr:colOff>0</xdr:colOff>
      <xdr:row>75</xdr:row>
      <xdr:rowOff>69850</xdr:rowOff>
    </xdr:to>
    <xdr:sp macro="" textlink="">
      <xdr:nvSpPr>
        <xdr:cNvPr id="691" name="正方形/長方形 690"/>
        <xdr:cNvSpPr/>
      </xdr:nvSpPr>
      <xdr:spPr>
        <a:xfrm>
          <a:off x="20574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692" name="正方形/長方形 691"/>
        <xdr:cNvSpPr/>
      </xdr:nvSpPr>
      <xdr:spPr>
        <a:xfrm>
          <a:off x="18288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74</xdr:row>
      <xdr:rowOff>76200</xdr:rowOff>
    </xdr:from>
    <xdr:ext cx="341630" cy="217170"/>
    <xdr:sp macro="" textlink="">
      <xdr:nvSpPr>
        <xdr:cNvPr id="693" name="テキスト ボックス 692"/>
        <xdr:cNvSpPr txBox="1"/>
      </xdr:nvSpPr>
      <xdr:spPr>
        <a:xfrm>
          <a:off x="18249900" y="12763500"/>
          <a:ext cx="34163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152400</xdr:rowOff>
    </xdr:from>
    <xdr:to xmlns:xdr="http://schemas.openxmlformats.org/drawingml/2006/spreadsheetDrawing">
      <xdr:col>120</xdr:col>
      <xdr:colOff>114300</xdr:colOff>
      <xdr:row>88</xdr:row>
      <xdr:rowOff>152400</xdr:rowOff>
    </xdr:to>
    <xdr:cxnSp macro="">
      <xdr:nvCxnSpPr>
        <xdr:cNvPr id="694" name="直線コネクタ 693"/>
        <xdr:cNvCxnSpPr/>
      </xdr:nvCxnSpPr>
      <xdr:spPr>
        <a:xfrm>
          <a:off x="18288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86</xdr:row>
      <xdr:rowOff>38100</xdr:rowOff>
    </xdr:from>
    <xdr:to xmlns:xdr="http://schemas.openxmlformats.org/drawingml/2006/spreadsheetDrawing">
      <xdr:col>120</xdr:col>
      <xdr:colOff>114300</xdr:colOff>
      <xdr:row>86</xdr:row>
      <xdr:rowOff>38100</xdr:rowOff>
    </xdr:to>
    <xdr:cxnSp macro="">
      <xdr:nvCxnSpPr>
        <xdr:cNvPr id="695" name="直線コネクタ 694"/>
        <xdr:cNvCxnSpPr/>
      </xdr:nvCxnSpPr>
      <xdr:spPr>
        <a:xfrm>
          <a:off x="18288000" y="1478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85</xdr:row>
      <xdr:rowOff>67310</xdr:rowOff>
    </xdr:from>
    <xdr:ext cx="459105" cy="259080"/>
    <xdr:sp macro="" textlink="">
      <xdr:nvSpPr>
        <xdr:cNvPr id="696" name="テキスト ボックス 695"/>
        <xdr:cNvSpPr txBox="1"/>
      </xdr:nvSpPr>
      <xdr:spPr>
        <a:xfrm>
          <a:off x="17820640" y="146405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95250</xdr:rowOff>
    </xdr:from>
    <xdr:to xmlns:xdr="http://schemas.openxmlformats.org/drawingml/2006/spreadsheetDrawing">
      <xdr:col>120</xdr:col>
      <xdr:colOff>114300</xdr:colOff>
      <xdr:row>83</xdr:row>
      <xdr:rowOff>95250</xdr:rowOff>
    </xdr:to>
    <xdr:cxnSp macro="">
      <xdr:nvCxnSpPr>
        <xdr:cNvPr id="697" name="直線コネクタ 696"/>
        <xdr:cNvCxnSpPr/>
      </xdr:nvCxnSpPr>
      <xdr:spPr>
        <a:xfrm>
          <a:off x="18288000" y="1432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82</xdr:row>
      <xdr:rowOff>124460</xdr:rowOff>
    </xdr:from>
    <xdr:ext cx="459105" cy="259080"/>
    <xdr:sp macro="" textlink="">
      <xdr:nvSpPr>
        <xdr:cNvPr id="698" name="テキスト ボックス 697"/>
        <xdr:cNvSpPr txBox="1"/>
      </xdr:nvSpPr>
      <xdr:spPr>
        <a:xfrm>
          <a:off x="17820640" y="141833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80</xdr:row>
      <xdr:rowOff>152400</xdr:rowOff>
    </xdr:from>
    <xdr:to xmlns:xdr="http://schemas.openxmlformats.org/drawingml/2006/spreadsheetDrawing">
      <xdr:col>120</xdr:col>
      <xdr:colOff>114300</xdr:colOff>
      <xdr:row>80</xdr:row>
      <xdr:rowOff>152400</xdr:rowOff>
    </xdr:to>
    <xdr:cxnSp macro="">
      <xdr:nvCxnSpPr>
        <xdr:cNvPr id="699" name="直線コネクタ 698"/>
        <xdr:cNvCxnSpPr/>
      </xdr:nvCxnSpPr>
      <xdr:spPr>
        <a:xfrm>
          <a:off x="18288000" y="1386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80</xdr:row>
      <xdr:rowOff>10160</xdr:rowOff>
    </xdr:from>
    <xdr:ext cx="459105" cy="259080"/>
    <xdr:sp macro="" textlink="">
      <xdr:nvSpPr>
        <xdr:cNvPr id="700" name="テキスト ボックス 699"/>
        <xdr:cNvSpPr txBox="1"/>
      </xdr:nvSpPr>
      <xdr:spPr>
        <a:xfrm>
          <a:off x="17820640" y="137261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78</xdr:row>
      <xdr:rowOff>38100</xdr:rowOff>
    </xdr:from>
    <xdr:to xmlns:xdr="http://schemas.openxmlformats.org/drawingml/2006/spreadsheetDrawing">
      <xdr:col>120</xdr:col>
      <xdr:colOff>114300</xdr:colOff>
      <xdr:row>78</xdr:row>
      <xdr:rowOff>38100</xdr:rowOff>
    </xdr:to>
    <xdr:cxnSp macro="">
      <xdr:nvCxnSpPr>
        <xdr:cNvPr id="701" name="直線コネクタ 700"/>
        <xdr:cNvCxnSpPr/>
      </xdr:nvCxnSpPr>
      <xdr:spPr>
        <a:xfrm>
          <a:off x="18288000" y="1341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77</xdr:row>
      <xdr:rowOff>67310</xdr:rowOff>
    </xdr:from>
    <xdr:ext cx="459105" cy="259080"/>
    <xdr:sp macro="" textlink="">
      <xdr:nvSpPr>
        <xdr:cNvPr id="702" name="テキスト ボックス 701"/>
        <xdr:cNvSpPr txBox="1"/>
      </xdr:nvSpPr>
      <xdr:spPr>
        <a:xfrm>
          <a:off x="17820640" y="132689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114300</xdr:colOff>
      <xdr:row>75</xdr:row>
      <xdr:rowOff>95250</xdr:rowOff>
    </xdr:to>
    <xdr:cxnSp macro="">
      <xdr:nvCxnSpPr>
        <xdr:cNvPr id="703" name="直線コネクタ 702"/>
        <xdr:cNvCxnSpPr/>
      </xdr:nvCxnSpPr>
      <xdr:spPr>
        <a:xfrm>
          <a:off x="18288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74</xdr:row>
      <xdr:rowOff>124460</xdr:rowOff>
    </xdr:from>
    <xdr:ext cx="459105" cy="259080"/>
    <xdr:sp macro="" textlink="">
      <xdr:nvSpPr>
        <xdr:cNvPr id="704" name="テキスト ボックス 703"/>
        <xdr:cNvSpPr txBox="1"/>
      </xdr:nvSpPr>
      <xdr:spPr>
        <a:xfrm>
          <a:off x="17820640" y="128117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705" name="【消防施設】&#10;一人当たり面積グラフ枠"/>
        <xdr:cNvSpPr/>
      </xdr:nvSpPr>
      <xdr:spPr>
        <a:xfrm>
          <a:off x="18288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77</xdr:row>
      <xdr:rowOff>149860</xdr:rowOff>
    </xdr:from>
    <xdr:to xmlns:xdr="http://schemas.openxmlformats.org/drawingml/2006/spreadsheetDrawing">
      <xdr:col>116</xdr:col>
      <xdr:colOff>62865</xdr:colOff>
      <xdr:row>85</xdr:row>
      <xdr:rowOff>156845</xdr:rowOff>
    </xdr:to>
    <xdr:cxnSp macro="">
      <xdr:nvCxnSpPr>
        <xdr:cNvPr id="706" name="直線コネクタ 705"/>
        <xdr:cNvCxnSpPr/>
      </xdr:nvCxnSpPr>
      <xdr:spPr>
        <a:xfrm flipV="1">
          <a:off x="22160865" y="13351510"/>
          <a:ext cx="0" cy="13785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85</xdr:row>
      <xdr:rowOff>160655</xdr:rowOff>
    </xdr:from>
    <xdr:ext cx="469900" cy="259080"/>
    <xdr:sp macro="" textlink="">
      <xdr:nvSpPr>
        <xdr:cNvPr id="707" name="【消防施設】&#10;一人当たり面積最小値テキスト"/>
        <xdr:cNvSpPr txBox="1"/>
      </xdr:nvSpPr>
      <xdr:spPr>
        <a:xfrm>
          <a:off x="22199600" y="1473390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85</xdr:row>
      <xdr:rowOff>156845</xdr:rowOff>
    </xdr:from>
    <xdr:to xmlns:xdr="http://schemas.openxmlformats.org/drawingml/2006/spreadsheetDrawing">
      <xdr:col>116</xdr:col>
      <xdr:colOff>152400</xdr:colOff>
      <xdr:row>85</xdr:row>
      <xdr:rowOff>156845</xdr:rowOff>
    </xdr:to>
    <xdr:cxnSp macro="">
      <xdr:nvCxnSpPr>
        <xdr:cNvPr id="708" name="直線コネクタ 707"/>
        <xdr:cNvCxnSpPr/>
      </xdr:nvCxnSpPr>
      <xdr:spPr>
        <a:xfrm>
          <a:off x="22072600" y="147300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76</xdr:row>
      <xdr:rowOff>96520</xdr:rowOff>
    </xdr:from>
    <xdr:ext cx="469900" cy="259080"/>
    <xdr:sp macro="" textlink="">
      <xdr:nvSpPr>
        <xdr:cNvPr id="709" name="【消防施設】&#10;一人当たり面積最大値テキスト"/>
        <xdr:cNvSpPr txBox="1"/>
      </xdr:nvSpPr>
      <xdr:spPr>
        <a:xfrm>
          <a:off x="22199600" y="131267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0.626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77</xdr:row>
      <xdr:rowOff>149860</xdr:rowOff>
    </xdr:from>
    <xdr:to xmlns:xdr="http://schemas.openxmlformats.org/drawingml/2006/spreadsheetDrawing">
      <xdr:col>116</xdr:col>
      <xdr:colOff>152400</xdr:colOff>
      <xdr:row>77</xdr:row>
      <xdr:rowOff>149860</xdr:rowOff>
    </xdr:to>
    <xdr:cxnSp macro="">
      <xdr:nvCxnSpPr>
        <xdr:cNvPr id="710" name="直線コネクタ 709"/>
        <xdr:cNvCxnSpPr/>
      </xdr:nvCxnSpPr>
      <xdr:spPr>
        <a:xfrm>
          <a:off x="22072600" y="133515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83</xdr:row>
      <xdr:rowOff>91440</xdr:rowOff>
    </xdr:from>
    <xdr:ext cx="469900" cy="259080"/>
    <xdr:sp macro="" textlink="">
      <xdr:nvSpPr>
        <xdr:cNvPr id="711" name="【消防施設】&#10;一人当たり面積平均値テキスト"/>
        <xdr:cNvSpPr txBox="1"/>
      </xdr:nvSpPr>
      <xdr:spPr>
        <a:xfrm>
          <a:off x="22199600" y="1432179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83</xdr:row>
      <xdr:rowOff>113030</xdr:rowOff>
    </xdr:from>
    <xdr:to xmlns:xdr="http://schemas.openxmlformats.org/drawingml/2006/spreadsheetDrawing">
      <xdr:col>116</xdr:col>
      <xdr:colOff>114300</xdr:colOff>
      <xdr:row>84</xdr:row>
      <xdr:rowOff>43180</xdr:rowOff>
    </xdr:to>
    <xdr:sp macro="" textlink="">
      <xdr:nvSpPr>
        <xdr:cNvPr id="712" name="フローチャート: 判断 711"/>
        <xdr:cNvSpPr/>
      </xdr:nvSpPr>
      <xdr:spPr>
        <a:xfrm>
          <a:off x="22110700" y="1434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83</xdr:row>
      <xdr:rowOff>94615</xdr:rowOff>
    </xdr:from>
    <xdr:to xmlns:xdr="http://schemas.openxmlformats.org/drawingml/2006/spreadsheetDrawing">
      <xdr:col>112</xdr:col>
      <xdr:colOff>38100</xdr:colOff>
      <xdr:row>84</xdr:row>
      <xdr:rowOff>24765</xdr:rowOff>
    </xdr:to>
    <xdr:sp macro="" textlink="">
      <xdr:nvSpPr>
        <xdr:cNvPr id="713" name="フローチャート: 判断 712"/>
        <xdr:cNvSpPr/>
      </xdr:nvSpPr>
      <xdr:spPr>
        <a:xfrm>
          <a:off x="21272500" y="1432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83</xdr:row>
      <xdr:rowOff>76200</xdr:rowOff>
    </xdr:from>
    <xdr:to xmlns:xdr="http://schemas.openxmlformats.org/drawingml/2006/spreadsheetDrawing">
      <xdr:col>107</xdr:col>
      <xdr:colOff>101600</xdr:colOff>
      <xdr:row>84</xdr:row>
      <xdr:rowOff>6350</xdr:rowOff>
    </xdr:to>
    <xdr:sp macro="" textlink="">
      <xdr:nvSpPr>
        <xdr:cNvPr id="714" name="フローチャート: 判断 713"/>
        <xdr:cNvSpPr/>
      </xdr:nvSpPr>
      <xdr:spPr>
        <a:xfrm>
          <a:off x="20383500" y="1430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84</xdr:row>
      <xdr:rowOff>17780</xdr:rowOff>
    </xdr:from>
    <xdr:to xmlns:xdr="http://schemas.openxmlformats.org/drawingml/2006/spreadsheetDrawing">
      <xdr:col>102</xdr:col>
      <xdr:colOff>165100</xdr:colOff>
      <xdr:row>84</xdr:row>
      <xdr:rowOff>118745</xdr:rowOff>
    </xdr:to>
    <xdr:sp macro="" textlink="">
      <xdr:nvSpPr>
        <xdr:cNvPr id="715" name="フローチャート: 判断 714"/>
        <xdr:cNvSpPr/>
      </xdr:nvSpPr>
      <xdr:spPr>
        <a:xfrm>
          <a:off x="19494500" y="144195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83</xdr:row>
      <xdr:rowOff>140335</xdr:rowOff>
    </xdr:from>
    <xdr:to xmlns:xdr="http://schemas.openxmlformats.org/drawingml/2006/spreadsheetDrawing">
      <xdr:col>98</xdr:col>
      <xdr:colOff>38100</xdr:colOff>
      <xdr:row>84</xdr:row>
      <xdr:rowOff>70485</xdr:rowOff>
    </xdr:to>
    <xdr:sp macro="" textlink="">
      <xdr:nvSpPr>
        <xdr:cNvPr id="716" name="フローチャート: 判断 715"/>
        <xdr:cNvSpPr/>
      </xdr:nvSpPr>
      <xdr:spPr>
        <a:xfrm>
          <a:off x="18605500" y="14370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88</xdr:row>
      <xdr:rowOff>149860</xdr:rowOff>
    </xdr:from>
    <xdr:ext cx="762000" cy="259080"/>
    <xdr:sp macro="" textlink="">
      <xdr:nvSpPr>
        <xdr:cNvPr id="717" name="テキスト ボックス 716"/>
        <xdr:cNvSpPr txBox="1"/>
      </xdr:nvSpPr>
      <xdr:spPr>
        <a:xfrm>
          <a:off x="21971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88</xdr:row>
      <xdr:rowOff>149860</xdr:rowOff>
    </xdr:from>
    <xdr:ext cx="762000" cy="259080"/>
    <xdr:sp macro="" textlink="">
      <xdr:nvSpPr>
        <xdr:cNvPr id="718" name="テキスト ボックス 717"/>
        <xdr:cNvSpPr txBox="1"/>
      </xdr:nvSpPr>
      <xdr:spPr>
        <a:xfrm>
          <a:off x="2113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88</xdr:row>
      <xdr:rowOff>149860</xdr:rowOff>
    </xdr:from>
    <xdr:ext cx="762000" cy="259080"/>
    <xdr:sp macro="" textlink="">
      <xdr:nvSpPr>
        <xdr:cNvPr id="719" name="テキスト ボックス 718"/>
        <xdr:cNvSpPr txBox="1"/>
      </xdr:nvSpPr>
      <xdr:spPr>
        <a:xfrm>
          <a:off x="2024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88</xdr:row>
      <xdr:rowOff>149860</xdr:rowOff>
    </xdr:from>
    <xdr:ext cx="762000" cy="259080"/>
    <xdr:sp macro="" textlink="">
      <xdr:nvSpPr>
        <xdr:cNvPr id="720" name="テキスト ボックス 719"/>
        <xdr:cNvSpPr txBox="1"/>
      </xdr:nvSpPr>
      <xdr:spPr>
        <a:xfrm>
          <a:off x="19354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88</xdr:row>
      <xdr:rowOff>149860</xdr:rowOff>
    </xdr:from>
    <xdr:ext cx="762000" cy="259080"/>
    <xdr:sp macro="" textlink="">
      <xdr:nvSpPr>
        <xdr:cNvPr id="721" name="テキスト ボックス 720"/>
        <xdr:cNvSpPr txBox="1"/>
      </xdr:nvSpPr>
      <xdr:spPr>
        <a:xfrm>
          <a:off x="18465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83</xdr:row>
      <xdr:rowOff>67310</xdr:rowOff>
    </xdr:from>
    <xdr:to xmlns:xdr="http://schemas.openxmlformats.org/drawingml/2006/spreadsheetDrawing">
      <xdr:col>116</xdr:col>
      <xdr:colOff>114300</xdr:colOff>
      <xdr:row>83</xdr:row>
      <xdr:rowOff>168910</xdr:rowOff>
    </xdr:to>
    <xdr:sp macro="" textlink="">
      <xdr:nvSpPr>
        <xdr:cNvPr id="722" name="楕円 721"/>
        <xdr:cNvSpPr/>
      </xdr:nvSpPr>
      <xdr:spPr>
        <a:xfrm>
          <a:off x="22110700" y="1429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82</xdr:row>
      <xdr:rowOff>90170</xdr:rowOff>
    </xdr:from>
    <xdr:ext cx="469900" cy="259080"/>
    <xdr:sp macro="" textlink="">
      <xdr:nvSpPr>
        <xdr:cNvPr id="723" name="【消防施設】&#10;一人当たり面積該当値テキスト"/>
        <xdr:cNvSpPr txBox="1"/>
      </xdr:nvSpPr>
      <xdr:spPr>
        <a:xfrm>
          <a:off x="22199600" y="141490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83</xdr:row>
      <xdr:rowOff>74930</xdr:rowOff>
    </xdr:from>
    <xdr:to xmlns:xdr="http://schemas.openxmlformats.org/drawingml/2006/spreadsheetDrawing">
      <xdr:col>112</xdr:col>
      <xdr:colOff>38100</xdr:colOff>
      <xdr:row>84</xdr:row>
      <xdr:rowOff>4445</xdr:rowOff>
    </xdr:to>
    <xdr:sp macro="" textlink="">
      <xdr:nvSpPr>
        <xdr:cNvPr id="724" name="楕円 723"/>
        <xdr:cNvSpPr/>
      </xdr:nvSpPr>
      <xdr:spPr>
        <a:xfrm>
          <a:off x="21272500" y="143052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83</xdr:row>
      <xdr:rowOff>118110</xdr:rowOff>
    </xdr:from>
    <xdr:to xmlns:xdr="http://schemas.openxmlformats.org/drawingml/2006/spreadsheetDrawing">
      <xdr:col>116</xdr:col>
      <xdr:colOff>63500</xdr:colOff>
      <xdr:row>83</xdr:row>
      <xdr:rowOff>125095</xdr:rowOff>
    </xdr:to>
    <xdr:cxnSp macro="">
      <xdr:nvCxnSpPr>
        <xdr:cNvPr id="725" name="直線コネクタ 724"/>
        <xdr:cNvCxnSpPr/>
      </xdr:nvCxnSpPr>
      <xdr:spPr>
        <a:xfrm flipV="1">
          <a:off x="21323300" y="14348460"/>
          <a:ext cx="8382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83</xdr:row>
      <xdr:rowOff>74930</xdr:rowOff>
    </xdr:from>
    <xdr:to xmlns:xdr="http://schemas.openxmlformats.org/drawingml/2006/spreadsheetDrawing">
      <xdr:col>107</xdr:col>
      <xdr:colOff>101600</xdr:colOff>
      <xdr:row>84</xdr:row>
      <xdr:rowOff>4445</xdr:rowOff>
    </xdr:to>
    <xdr:sp macro="" textlink="">
      <xdr:nvSpPr>
        <xdr:cNvPr id="726" name="楕円 725"/>
        <xdr:cNvSpPr/>
      </xdr:nvSpPr>
      <xdr:spPr>
        <a:xfrm>
          <a:off x="20383500" y="143052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83</xdr:row>
      <xdr:rowOff>125095</xdr:rowOff>
    </xdr:from>
    <xdr:to xmlns:xdr="http://schemas.openxmlformats.org/drawingml/2006/spreadsheetDrawing">
      <xdr:col>111</xdr:col>
      <xdr:colOff>177800</xdr:colOff>
      <xdr:row>83</xdr:row>
      <xdr:rowOff>125095</xdr:rowOff>
    </xdr:to>
    <xdr:cxnSp macro="">
      <xdr:nvCxnSpPr>
        <xdr:cNvPr id="727" name="直線コネクタ 726"/>
        <xdr:cNvCxnSpPr/>
      </xdr:nvCxnSpPr>
      <xdr:spPr>
        <a:xfrm>
          <a:off x="20434300" y="1435544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83</xdr:row>
      <xdr:rowOff>78740</xdr:rowOff>
    </xdr:from>
    <xdr:to xmlns:xdr="http://schemas.openxmlformats.org/drawingml/2006/spreadsheetDrawing">
      <xdr:col>102</xdr:col>
      <xdr:colOff>165100</xdr:colOff>
      <xdr:row>84</xdr:row>
      <xdr:rowOff>8890</xdr:rowOff>
    </xdr:to>
    <xdr:sp macro="" textlink="">
      <xdr:nvSpPr>
        <xdr:cNvPr id="728" name="楕円 727"/>
        <xdr:cNvSpPr/>
      </xdr:nvSpPr>
      <xdr:spPr>
        <a:xfrm>
          <a:off x="19494500" y="1430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83</xdr:row>
      <xdr:rowOff>125095</xdr:rowOff>
    </xdr:from>
    <xdr:to xmlns:xdr="http://schemas.openxmlformats.org/drawingml/2006/spreadsheetDrawing">
      <xdr:col>107</xdr:col>
      <xdr:colOff>50800</xdr:colOff>
      <xdr:row>83</xdr:row>
      <xdr:rowOff>129540</xdr:rowOff>
    </xdr:to>
    <xdr:cxnSp macro="">
      <xdr:nvCxnSpPr>
        <xdr:cNvPr id="729" name="直線コネクタ 728"/>
        <xdr:cNvCxnSpPr/>
      </xdr:nvCxnSpPr>
      <xdr:spPr>
        <a:xfrm flipV="1">
          <a:off x="19545300" y="14355445"/>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83</xdr:row>
      <xdr:rowOff>170180</xdr:rowOff>
    </xdr:from>
    <xdr:to xmlns:xdr="http://schemas.openxmlformats.org/drawingml/2006/spreadsheetDrawing">
      <xdr:col>98</xdr:col>
      <xdr:colOff>38100</xdr:colOff>
      <xdr:row>84</xdr:row>
      <xdr:rowOff>100330</xdr:rowOff>
    </xdr:to>
    <xdr:sp macro="" textlink="">
      <xdr:nvSpPr>
        <xdr:cNvPr id="730" name="楕円 729"/>
        <xdr:cNvSpPr/>
      </xdr:nvSpPr>
      <xdr:spPr>
        <a:xfrm>
          <a:off x="18605500" y="1440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83</xdr:row>
      <xdr:rowOff>129540</xdr:rowOff>
    </xdr:from>
    <xdr:to xmlns:xdr="http://schemas.openxmlformats.org/drawingml/2006/spreadsheetDrawing">
      <xdr:col>102</xdr:col>
      <xdr:colOff>114300</xdr:colOff>
      <xdr:row>84</xdr:row>
      <xdr:rowOff>49530</xdr:rowOff>
    </xdr:to>
    <xdr:cxnSp macro="">
      <xdr:nvCxnSpPr>
        <xdr:cNvPr id="731" name="直線コネクタ 730"/>
        <xdr:cNvCxnSpPr/>
      </xdr:nvCxnSpPr>
      <xdr:spPr>
        <a:xfrm flipV="1">
          <a:off x="18656300" y="14359890"/>
          <a:ext cx="8890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84</xdr:row>
      <xdr:rowOff>15875</xdr:rowOff>
    </xdr:from>
    <xdr:ext cx="469900" cy="259080"/>
    <xdr:sp macro="" textlink="">
      <xdr:nvSpPr>
        <xdr:cNvPr id="732" name="n_1aveValue【消防施設】&#10;一人当たり面積"/>
        <xdr:cNvSpPr txBox="1"/>
      </xdr:nvSpPr>
      <xdr:spPr>
        <a:xfrm>
          <a:off x="21075650" y="1441767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0.178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83</xdr:row>
      <xdr:rowOff>168910</xdr:rowOff>
    </xdr:from>
    <xdr:ext cx="461645" cy="250825"/>
    <xdr:sp macro="" textlink="">
      <xdr:nvSpPr>
        <xdr:cNvPr id="733" name="n_2aveValue【消防施設】&#10;一人当たり面積"/>
        <xdr:cNvSpPr txBox="1"/>
      </xdr:nvSpPr>
      <xdr:spPr>
        <a:xfrm>
          <a:off x="20199350" y="14399260"/>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84</xdr:row>
      <xdr:rowOff>109855</xdr:rowOff>
    </xdr:from>
    <xdr:ext cx="461645" cy="250825"/>
    <xdr:sp macro="" textlink="">
      <xdr:nvSpPr>
        <xdr:cNvPr id="734" name="n_3aveValue【消防施設】&#10;一人当たり面積"/>
        <xdr:cNvSpPr txBox="1"/>
      </xdr:nvSpPr>
      <xdr:spPr>
        <a:xfrm>
          <a:off x="19310350" y="14511655"/>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82</xdr:row>
      <xdr:rowOff>86995</xdr:rowOff>
    </xdr:from>
    <xdr:ext cx="461645" cy="250825"/>
    <xdr:sp macro="" textlink="">
      <xdr:nvSpPr>
        <xdr:cNvPr id="735" name="n_4aveValue【消防施設】&#10;一人当たり面積"/>
        <xdr:cNvSpPr txBox="1"/>
      </xdr:nvSpPr>
      <xdr:spPr>
        <a:xfrm>
          <a:off x="18421350" y="14145895"/>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0.158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82</xdr:row>
      <xdr:rowOff>20955</xdr:rowOff>
    </xdr:from>
    <xdr:ext cx="469900" cy="250825"/>
    <xdr:sp macro="" textlink="">
      <xdr:nvSpPr>
        <xdr:cNvPr id="736" name="n_1mainValue【消防施設】&#10;一人当たり面積"/>
        <xdr:cNvSpPr txBox="1"/>
      </xdr:nvSpPr>
      <xdr:spPr>
        <a:xfrm>
          <a:off x="21075650" y="1407985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0.187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82</xdr:row>
      <xdr:rowOff>20955</xdr:rowOff>
    </xdr:from>
    <xdr:ext cx="461645" cy="250825"/>
    <xdr:sp macro="" textlink="">
      <xdr:nvSpPr>
        <xdr:cNvPr id="737" name="n_2mainValue【消防施設】&#10;一人当たり面積"/>
        <xdr:cNvSpPr txBox="1"/>
      </xdr:nvSpPr>
      <xdr:spPr>
        <a:xfrm>
          <a:off x="20199350" y="14079855"/>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0.187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82</xdr:row>
      <xdr:rowOff>25400</xdr:rowOff>
    </xdr:from>
    <xdr:ext cx="461645" cy="259080"/>
    <xdr:sp macro="" textlink="">
      <xdr:nvSpPr>
        <xdr:cNvPr id="738" name="n_3mainValue【消防施設】&#10;一人当たり面積"/>
        <xdr:cNvSpPr txBox="1"/>
      </xdr:nvSpPr>
      <xdr:spPr>
        <a:xfrm>
          <a:off x="19310350" y="1408430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0.185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84</xdr:row>
      <xdr:rowOff>91440</xdr:rowOff>
    </xdr:from>
    <xdr:ext cx="461645" cy="259080"/>
    <xdr:sp macro="" textlink="">
      <xdr:nvSpPr>
        <xdr:cNvPr id="739" name="n_4mainValue【消防施設】&#10;一人当たり面積"/>
        <xdr:cNvSpPr txBox="1"/>
      </xdr:nvSpPr>
      <xdr:spPr>
        <a:xfrm>
          <a:off x="18421350" y="1449324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19050</xdr:rowOff>
    </xdr:from>
    <xdr:to xmlns:xdr="http://schemas.openxmlformats.org/drawingml/2006/spreadsheetDrawing">
      <xdr:col>90</xdr:col>
      <xdr:colOff>25400</xdr:colOff>
      <xdr:row>94</xdr:row>
      <xdr:rowOff>139700</xdr:rowOff>
    </xdr:to>
    <xdr:sp macro="" textlink="">
      <xdr:nvSpPr>
        <xdr:cNvPr id="740" name="正方形/長方形 73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94</xdr:row>
      <xdr:rowOff>165100</xdr:rowOff>
    </xdr:from>
    <xdr:to xmlns:xdr="http://schemas.openxmlformats.org/drawingml/2006/spreadsheetDrawing">
      <xdr:col>74</xdr:col>
      <xdr:colOff>0</xdr:colOff>
      <xdr:row>96</xdr:row>
      <xdr:rowOff>76200</xdr:rowOff>
    </xdr:to>
    <xdr:sp macro="" textlink="">
      <xdr:nvSpPr>
        <xdr:cNvPr id="741" name="正方形/長方形 740"/>
        <xdr:cNvSpPr/>
      </xdr:nvSpPr>
      <xdr:spPr>
        <a:xfrm>
          <a:off x="12573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96</xdr:row>
      <xdr:rowOff>25400</xdr:rowOff>
    </xdr:from>
    <xdr:to xmlns:xdr="http://schemas.openxmlformats.org/drawingml/2006/spreadsheetDrawing">
      <xdr:col>74</xdr:col>
      <xdr:colOff>0</xdr:colOff>
      <xdr:row>97</xdr:row>
      <xdr:rowOff>107950</xdr:rowOff>
    </xdr:to>
    <xdr:sp macro="" textlink="">
      <xdr:nvSpPr>
        <xdr:cNvPr id="742" name="正方形/長方形 741"/>
        <xdr:cNvSpPr/>
      </xdr:nvSpPr>
      <xdr:spPr>
        <a:xfrm>
          <a:off x="12573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94</xdr:row>
      <xdr:rowOff>165100</xdr:rowOff>
    </xdr:from>
    <xdr:to xmlns:xdr="http://schemas.openxmlformats.org/drawingml/2006/spreadsheetDrawing">
      <xdr:col>79</xdr:col>
      <xdr:colOff>63500</xdr:colOff>
      <xdr:row>96</xdr:row>
      <xdr:rowOff>76200</xdr:rowOff>
    </xdr:to>
    <xdr:sp macro="" textlink="">
      <xdr:nvSpPr>
        <xdr:cNvPr id="743" name="正方形/長方形 742"/>
        <xdr:cNvSpPr/>
      </xdr:nvSpPr>
      <xdr:spPr>
        <a:xfrm>
          <a:off x="135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96</xdr:row>
      <xdr:rowOff>25400</xdr:rowOff>
    </xdr:from>
    <xdr:to xmlns:xdr="http://schemas.openxmlformats.org/drawingml/2006/spreadsheetDrawing">
      <xdr:col>79</xdr:col>
      <xdr:colOff>63500</xdr:colOff>
      <xdr:row>97</xdr:row>
      <xdr:rowOff>107950</xdr:rowOff>
    </xdr:to>
    <xdr:sp macro="" textlink="">
      <xdr:nvSpPr>
        <xdr:cNvPr id="744" name="正方形/長方形 743"/>
        <xdr:cNvSpPr/>
      </xdr:nvSpPr>
      <xdr:spPr>
        <a:xfrm>
          <a:off x="135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94</xdr:row>
      <xdr:rowOff>165100</xdr:rowOff>
    </xdr:from>
    <xdr:to xmlns:xdr="http://schemas.openxmlformats.org/drawingml/2006/spreadsheetDrawing">
      <xdr:col>85</xdr:col>
      <xdr:colOff>63500</xdr:colOff>
      <xdr:row>96</xdr:row>
      <xdr:rowOff>76200</xdr:rowOff>
    </xdr:to>
    <xdr:sp macro="" textlink="">
      <xdr:nvSpPr>
        <xdr:cNvPr id="745" name="正方形/長方形 744"/>
        <xdr:cNvSpPr/>
      </xdr:nvSpPr>
      <xdr:spPr>
        <a:xfrm>
          <a:off x="1473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96</xdr:row>
      <xdr:rowOff>25400</xdr:rowOff>
    </xdr:from>
    <xdr:to xmlns:xdr="http://schemas.openxmlformats.org/drawingml/2006/spreadsheetDrawing">
      <xdr:col>85</xdr:col>
      <xdr:colOff>63500</xdr:colOff>
      <xdr:row>97</xdr:row>
      <xdr:rowOff>107950</xdr:rowOff>
    </xdr:to>
    <xdr:sp macro="" textlink="">
      <xdr:nvSpPr>
        <xdr:cNvPr id="746" name="正方形/長方形 745"/>
        <xdr:cNvSpPr/>
      </xdr:nvSpPr>
      <xdr:spPr>
        <a:xfrm>
          <a:off x="1473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747" name="正方形/長方形 746"/>
        <xdr:cNvSpPr/>
      </xdr:nvSpPr>
      <xdr:spPr>
        <a:xfrm>
          <a:off x="12446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96</xdr:row>
      <xdr:rowOff>114300</xdr:rowOff>
    </xdr:from>
    <xdr:ext cx="290195" cy="225425"/>
    <xdr:sp macro="" textlink="">
      <xdr:nvSpPr>
        <xdr:cNvPr id="748" name="テキスト ボックス 747"/>
        <xdr:cNvSpPr txBox="1"/>
      </xdr:nvSpPr>
      <xdr:spPr>
        <a:xfrm>
          <a:off x="12407900" y="16573500"/>
          <a:ext cx="2901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111</xdr:row>
      <xdr:rowOff>19050</xdr:rowOff>
    </xdr:from>
    <xdr:to xmlns:xdr="http://schemas.openxmlformats.org/drawingml/2006/spreadsheetDrawing">
      <xdr:col>89</xdr:col>
      <xdr:colOff>177800</xdr:colOff>
      <xdr:row>111</xdr:row>
      <xdr:rowOff>19050</xdr:rowOff>
    </xdr:to>
    <xdr:cxnSp macro="">
      <xdr:nvCxnSpPr>
        <xdr:cNvPr id="749" name="直線コネクタ 748"/>
        <xdr:cNvCxnSpPr/>
      </xdr:nvCxnSpPr>
      <xdr:spPr>
        <a:xfrm>
          <a:off x="12446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110</xdr:row>
      <xdr:rowOff>48260</xdr:rowOff>
    </xdr:from>
    <xdr:ext cx="459105" cy="259080"/>
    <xdr:sp macro="" textlink="">
      <xdr:nvSpPr>
        <xdr:cNvPr id="750" name="テキスト ボックス 749"/>
        <xdr:cNvSpPr txBox="1"/>
      </xdr:nvSpPr>
      <xdr:spPr>
        <a:xfrm>
          <a:off x="11978640" y="189077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109</xdr:row>
      <xdr:rowOff>35560</xdr:rowOff>
    </xdr:from>
    <xdr:to xmlns:xdr="http://schemas.openxmlformats.org/drawingml/2006/spreadsheetDrawing">
      <xdr:col>89</xdr:col>
      <xdr:colOff>177800</xdr:colOff>
      <xdr:row>109</xdr:row>
      <xdr:rowOff>35560</xdr:rowOff>
    </xdr:to>
    <xdr:cxnSp macro="">
      <xdr:nvCxnSpPr>
        <xdr:cNvPr id="751" name="直線コネクタ 750"/>
        <xdr:cNvCxnSpPr/>
      </xdr:nvCxnSpPr>
      <xdr:spPr>
        <a:xfrm>
          <a:off x="12446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108</xdr:row>
      <xdr:rowOff>64770</xdr:rowOff>
    </xdr:from>
    <xdr:ext cx="459105" cy="250825"/>
    <xdr:sp macro="" textlink="">
      <xdr:nvSpPr>
        <xdr:cNvPr id="752" name="テキスト ボックス 751"/>
        <xdr:cNvSpPr txBox="1"/>
      </xdr:nvSpPr>
      <xdr:spPr>
        <a:xfrm>
          <a:off x="11978640" y="18581370"/>
          <a:ext cx="4591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107</xdr:row>
      <xdr:rowOff>52070</xdr:rowOff>
    </xdr:from>
    <xdr:to xmlns:xdr="http://schemas.openxmlformats.org/drawingml/2006/spreadsheetDrawing">
      <xdr:col>89</xdr:col>
      <xdr:colOff>177800</xdr:colOff>
      <xdr:row>107</xdr:row>
      <xdr:rowOff>52070</xdr:rowOff>
    </xdr:to>
    <xdr:cxnSp macro="">
      <xdr:nvCxnSpPr>
        <xdr:cNvPr id="753" name="直線コネクタ 752"/>
        <xdr:cNvCxnSpPr/>
      </xdr:nvCxnSpPr>
      <xdr:spPr>
        <a:xfrm>
          <a:off x="12446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106</xdr:row>
      <xdr:rowOff>80645</xdr:rowOff>
    </xdr:from>
    <xdr:ext cx="403225" cy="259080"/>
    <xdr:sp macro="" textlink="">
      <xdr:nvSpPr>
        <xdr:cNvPr id="754" name="テキスト ボックス 753"/>
        <xdr:cNvSpPr txBox="1"/>
      </xdr:nvSpPr>
      <xdr:spPr>
        <a:xfrm>
          <a:off x="12042775" y="1825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105</xdr:row>
      <xdr:rowOff>67945</xdr:rowOff>
    </xdr:from>
    <xdr:to xmlns:xdr="http://schemas.openxmlformats.org/drawingml/2006/spreadsheetDrawing">
      <xdr:col>89</xdr:col>
      <xdr:colOff>177800</xdr:colOff>
      <xdr:row>105</xdr:row>
      <xdr:rowOff>67945</xdr:rowOff>
    </xdr:to>
    <xdr:cxnSp macro="">
      <xdr:nvCxnSpPr>
        <xdr:cNvPr id="755" name="直線コネクタ 754"/>
        <xdr:cNvCxnSpPr/>
      </xdr:nvCxnSpPr>
      <xdr:spPr>
        <a:xfrm>
          <a:off x="12446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104</xdr:row>
      <xdr:rowOff>97790</xdr:rowOff>
    </xdr:from>
    <xdr:ext cx="403225" cy="251460"/>
    <xdr:sp macro="" textlink="">
      <xdr:nvSpPr>
        <xdr:cNvPr id="756" name="テキスト ボックス 755"/>
        <xdr:cNvSpPr txBox="1"/>
      </xdr:nvSpPr>
      <xdr:spPr>
        <a:xfrm>
          <a:off x="12042775" y="1792859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103</xdr:row>
      <xdr:rowOff>84455</xdr:rowOff>
    </xdr:from>
    <xdr:to xmlns:xdr="http://schemas.openxmlformats.org/drawingml/2006/spreadsheetDrawing">
      <xdr:col>89</xdr:col>
      <xdr:colOff>177800</xdr:colOff>
      <xdr:row>103</xdr:row>
      <xdr:rowOff>84455</xdr:rowOff>
    </xdr:to>
    <xdr:cxnSp macro="">
      <xdr:nvCxnSpPr>
        <xdr:cNvPr id="757" name="直線コネクタ 756"/>
        <xdr:cNvCxnSpPr/>
      </xdr:nvCxnSpPr>
      <xdr:spPr>
        <a:xfrm>
          <a:off x="12446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102</xdr:row>
      <xdr:rowOff>113665</xdr:rowOff>
    </xdr:from>
    <xdr:ext cx="403225" cy="258445"/>
    <xdr:sp macro="" textlink="">
      <xdr:nvSpPr>
        <xdr:cNvPr id="758" name="テキスト ボックス 757"/>
        <xdr:cNvSpPr txBox="1"/>
      </xdr:nvSpPr>
      <xdr:spPr>
        <a:xfrm>
          <a:off x="12042775" y="1760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100965</xdr:rowOff>
    </xdr:from>
    <xdr:to xmlns:xdr="http://schemas.openxmlformats.org/drawingml/2006/spreadsheetDrawing">
      <xdr:col>89</xdr:col>
      <xdr:colOff>177800</xdr:colOff>
      <xdr:row>101</xdr:row>
      <xdr:rowOff>100965</xdr:rowOff>
    </xdr:to>
    <xdr:cxnSp macro="">
      <xdr:nvCxnSpPr>
        <xdr:cNvPr id="759" name="直線コネクタ 758"/>
        <xdr:cNvCxnSpPr/>
      </xdr:nvCxnSpPr>
      <xdr:spPr>
        <a:xfrm>
          <a:off x="12446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100</xdr:row>
      <xdr:rowOff>130175</xdr:rowOff>
    </xdr:from>
    <xdr:ext cx="403225" cy="259080"/>
    <xdr:sp macro="" textlink="">
      <xdr:nvSpPr>
        <xdr:cNvPr id="760" name="テキスト ボックス 759"/>
        <xdr:cNvSpPr txBox="1"/>
      </xdr:nvSpPr>
      <xdr:spPr>
        <a:xfrm>
          <a:off x="12042775" y="1727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99</xdr:row>
      <xdr:rowOff>116840</xdr:rowOff>
    </xdr:from>
    <xdr:to xmlns:xdr="http://schemas.openxmlformats.org/drawingml/2006/spreadsheetDrawing">
      <xdr:col>89</xdr:col>
      <xdr:colOff>177800</xdr:colOff>
      <xdr:row>99</xdr:row>
      <xdr:rowOff>116840</xdr:rowOff>
    </xdr:to>
    <xdr:cxnSp macro="">
      <xdr:nvCxnSpPr>
        <xdr:cNvPr id="761" name="直線コネクタ 760"/>
        <xdr:cNvCxnSpPr/>
      </xdr:nvCxnSpPr>
      <xdr:spPr>
        <a:xfrm>
          <a:off x="12446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98</xdr:row>
      <xdr:rowOff>146050</xdr:rowOff>
    </xdr:from>
    <xdr:ext cx="330835" cy="250825"/>
    <xdr:sp macro="" textlink="">
      <xdr:nvSpPr>
        <xdr:cNvPr id="762" name="テキスト ボックス 761"/>
        <xdr:cNvSpPr txBox="1"/>
      </xdr:nvSpPr>
      <xdr:spPr>
        <a:xfrm>
          <a:off x="12106910" y="16948150"/>
          <a:ext cx="3308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89</xdr:col>
      <xdr:colOff>177800</xdr:colOff>
      <xdr:row>97</xdr:row>
      <xdr:rowOff>133350</xdr:rowOff>
    </xdr:to>
    <xdr:cxnSp macro="">
      <xdr:nvCxnSpPr>
        <xdr:cNvPr id="763" name="直線コネクタ 762"/>
        <xdr:cNvCxnSpPr/>
      </xdr:nvCxnSpPr>
      <xdr:spPr>
        <a:xfrm>
          <a:off x="12446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764" name="【庁舎】&#10;有形固定資産減価償却率グラフ枠"/>
        <xdr:cNvSpPr/>
      </xdr:nvSpPr>
      <xdr:spPr>
        <a:xfrm>
          <a:off x="12446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100</xdr:row>
      <xdr:rowOff>48260</xdr:rowOff>
    </xdr:from>
    <xdr:to xmlns:xdr="http://schemas.openxmlformats.org/drawingml/2006/spreadsheetDrawing">
      <xdr:col>85</xdr:col>
      <xdr:colOff>126365</xdr:colOff>
      <xdr:row>109</xdr:row>
      <xdr:rowOff>33655</xdr:rowOff>
    </xdr:to>
    <xdr:cxnSp macro="">
      <xdr:nvCxnSpPr>
        <xdr:cNvPr id="765" name="直線コネクタ 764"/>
        <xdr:cNvCxnSpPr/>
      </xdr:nvCxnSpPr>
      <xdr:spPr>
        <a:xfrm flipV="1">
          <a:off x="16318865" y="17193260"/>
          <a:ext cx="0" cy="15284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109</xdr:row>
      <xdr:rowOff>37465</xdr:rowOff>
    </xdr:from>
    <xdr:ext cx="405130" cy="259080"/>
    <xdr:sp macro="" textlink="">
      <xdr:nvSpPr>
        <xdr:cNvPr id="766" name="【庁舎】&#10;有形固定資産減価償却率最小値テキスト"/>
        <xdr:cNvSpPr txBox="1"/>
      </xdr:nvSpPr>
      <xdr:spPr>
        <a:xfrm>
          <a:off x="16357600" y="1872551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99.9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109</xdr:row>
      <xdr:rowOff>33655</xdr:rowOff>
    </xdr:from>
    <xdr:to xmlns:xdr="http://schemas.openxmlformats.org/drawingml/2006/spreadsheetDrawing">
      <xdr:col>86</xdr:col>
      <xdr:colOff>25400</xdr:colOff>
      <xdr:row>109</xdr:row>
      <xdr:rowOff>33655</xdr:rowOff>
    </xdr:to>
    <xdr:cxnSp macro="">
      <xdr:nvCxnSpPr>
        <xdr:cNvPr id="767" name="直線コネクタ 766"/>
        <xdr:cNvCxnSpPr/>
      </xdr:nvCxnSpPr>
      <xdr:spPr>
        <a:xfrm>
          <a:off x="16230600" y="187217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98</xdr:row>
      <xdr:rowOff>166370</xdr:rowOff>
    </xdr:from>
    <xdr:ext cx="340360" cy="251460"/>
    <xdr:sp macro="" textlink="">
      <xdr:nvSpPr>
        <xdr:cNvPr id="768" name="【庁舎】&#10;有形固定資産減価償却率最大値テキスト"/>
        <xdr:cNvSpPr txBox="1"/>
      </xdr:nvSpPr>
      <xdr:spPr>
        <a:xfrm>
          <a:off x="16357600" y="16968470"/>
          <a:ext cx="3403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100</xdr:row>
      <xdr:rowOff>48260</xdr:rowOff>
    </xdr:from>
    <xdr:to xmlns:xdr="http://schemas.openxmlformats.org/drawingml/2006/spreadsheetDrawing">
      <xdr:col>86</xdr:col>
      <xdr:colOff>25400</xdr:colOff>
      <xdr:row>100</xdr:row>
      <xdr:rowOff>48260</xdr:rowOff>
    </xdr:to>
    <xdr:cxnSp macro="">
      <xdr:nvCxnSpPr>
        <xdr:cNvPr id="769" name="直線コネクタ 768"/>
        <xdr:cNvCxnSpPr/>
      </xdr:nvCxnSpPr>
      <xdr:spPr>
        <a:xfrm>
          <a:off x="16230600" y="171932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103</xdr:row>
      <xdr:rowOff>95885</xdr:rowOff>
    </xdr:from>
    <xdr:ext cx="405130" cy="259080"/>
    <xdr:sp macro="" textlink="">
      <xdr:nvSpPr>
        <xdr:cNvPr id="770" name="【庁舎】&#10;有形固定資産減価償却率平均値テキスト"/>
        <xdr:cNvSpPr txBox="1"/>
      </xdr:nvSpPr>
      <xdr:spPr>
        <a:xfrm>
          <a:off x="16357600" y="1775523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104</xdr:row>
      <xdr:rowOff>73025</xdr:rowOff>
    </xdr:from>
    <xdr:to xmlns:xdr="http://schemas.openxmlformats.org/drawingml/2006/spreadsheetDrawing">
      <xdr:col>85</xdr:col>
      <xdr:colOff>177800</xdr:colOff>
      <xdr:row>105</xdr:row>
      <xdr:rowOff>3175</xdr:rowOff>
    </xdr:to>
    <xdr:sp macro="" textlink="">
      <xdr:nvSpPr>
        <xdr:cNvPr id="771" name="フローチャート: 判断 770"/>
        <xdr:cNvSpPr/>
      </xdr:nvSpPr>
      <xdr:spPr>
        <a:xfrm>
          <a:off x="16268700" y="1790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104</xdr:row>
      <xdr:rowOff>53340</xdr:rowOff>
    </xdr:from>
    <xdr:to xmlns:xdr="http://schemas.openxmlformats.org/drawingml/2006/spreadsheetDrawing">
      <xdr:col>81</xdr:col>
      <xdr:colOff>101600</xdr:colOff>
      <xdr:row>104</xdr:row>
      <xdr:rowOff>154940</xdr:rowOff>
    </xdr:to>
    <xdr:sp macro="" textlink="">
      <xdr:nvSpPr>
        <xdr:cNvPr id="772" name="フローチャート: 判断 771"/>
        <xdr:cNvSpPr/>
      </xdr:nvSpPr>
      <xdr:spPr>
        <a:xfrm>
          <a:off x="15430500" y="1788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104</xdr:row>
      <xdr:rowOff>38735</xdr:rowOff>
    </xdr:from>
    <xdr:to xmlns:xdr="http://schemas.openxmlformats.org/drawingml/2006/spreadsheetDrawing">
      <xdr:col>76</xdr:col>
      <xdr:colOff>165100</xdr:colOff>
      <xdr:row>104</xdr:row>
      <xdr:rowOff>140335</xdr:rowOff>
    </xdr:to>
    <xdr:sp macro="" textlink="">
      <xdr:nvSpPr>
        <xdr:cNvPr id="773" name="フローチャート: 判断 772"/>
        <xdr:cNvSpPr/>
      </xdr:nvSpPr>
      <xdr:spPr>
        <a:xfrm>
          <a:off x="14541500" y="1786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105</xdr:row>
      <xdr:rowOff>19050</xdr:rowOff>
    </xdr:from>
    <xdr:to xmlns:xdr="http://schemas.openxmlformats.org/drawingml/2006/spreadsheetDrawing">
      <xdr:col>72</xdr:col>
      <xdr:colOff>38100</xdr:colOff>
      <xdr:row>105</xdr:row>
      <xdr:rowOff>120650</xdr:rowOff>
    </xdr:to>
    <xdr:sp macro="" textlink="">
      <xdr:nvSpPr>
        <xdr:cNvPr id="774" name="フローチャート: 判断 773"/>
        <xdr:cNvSpPr/>
      </xdr:nvSpPr>
      <xdr:spPr>
        <a:xfrm>
          <a:off x="13652500" y="1802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103</xdr:row>
      <xdr:rowOff>141605</xdr:rowOff>
    </xdr:from>
    <xdr:to xmlns:xdr="http://schemas.openxmlformats.org/drawingml/2006/spreadsheetDrawing">
      <xdr:col>67</xdr:col>
      <xdr:colOff>101600</xdr:colOff>
      <xdr:row>104</xdr:row>
      <xdr:rowOff>71755</xdr:rowOff>
    </xdr:to>
    <xdr:sp macro="" textlink="">
      <xdr:nvSpPr>
        <xdr:cNvPr id="775" name="フローチャート: 判断 774"/>
        <xdr:cNvSpPr/>
      </xdr:nvSpPr>
      <xdr:spPr>
        <a:xfrm>
          <a:off x="12763500" y="1780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111</xdr:row>
      <xdr:rowOff>16510</xdr:rowOff>
    </xdr:from>
    <xdr:ext cx="762000" cy="259080"/>
    <xdr:sp macro="" textlink="">
      <xdr:nvSpPr>
        <xdr:cNvPr id="776" name="テキスト ボックス 775"/>
        <xdr:cNvSpPr txBox="1"/>
      </xdr:nvSpPr>
      <xdr:spPr>
        <a:xfrm>
          <a:off x="16129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111</xdr:row>
      <xdr:rowOff>16510</xdr:rowOff>
    </xdr:from>
    <xdr:ext cx="762000" cy="259080"/>
    <xdr:sp macro="" textlink="">
      <xdr:nvSpPr>
        <xdr:cNvPr id="777" name="テキスト ボックス 776"/>
        <xdr:cNvSpPr txBox="1"/>
      </xdr:nvSpPr>
      <xdr:spPr>
        <a:xfrm>
          <a:off x="1529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111</xdr:row>
      <xdr:rowOff>16510</xdr:rowOff>
    </xdr:from>
    <xdr:ext cx="762000" cy="259080"/>
    <xdr:sp macro="" textlink="">
      <xdr:nvSpPr>
        <xdr:cNvPr id="778" name="テキスト ボックス 777"/>
        <xdr:cNvSpPr txBox="1"/>
      </xdr:nvSpPr>
      <xdr:spPr>
        <a:xfrm>
          <a:off x="1440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111</xdr:row>
      <xdr:rowOff>16510</xdr:rowOff>
    </xdr:from>
    <xdr:ext cx="762000" cy="259080"/>
    <xdr:sp macro="" textlink="">
      <xdr:nvSpPr>
        <xdr:cNvPr id="779" name="テキスト ボックス 778"/>
        <xdr:cNvSpPr txBox="1"/>
      </xdr:nvSpPr>
      <xdr:spPr>
        <a:xfrm>
          <a:off x="1351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111</xdr:row>
      <xdr:rowOff>16510</xdr:rowOff>
    </xdr:from>
    <xdr:ext cx="762000" cy="259080"/>
    <xdr:sp macro="" textlink="">
      <xdr:nvSpPr>
        <xdr:cNvPr id="780" name="テキスト ボックス 779"/>
        <xdr:cNvSpPr txBox="1"/>
      </xdr:nvSpPr>
      <xdr:spPr>
        <a:xfrm>
          <a:off x="1262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104</xdr:row>
      <xdr:rowOff>102235</xdr:rowOff>
    </xdr:from>
    <xdr:to xmlns:xdr="http://schemas.openxmlformats.org/drawingml/2006/spreadsheetDrawing">
      <xdr:col>85</xdr:col>
      <xdr:colOff>177800</xdr:colOff>
      <xdr:row>105</xdr:row>
      <xdr:rowOff>32385</xdr:rowOff>
    </xdr:to>
    <xdr:sp macro="" textlink="">
      <xdr:nvSpPr>
        <xdr:cNvPr id="781" name="楕円 780"/>
        <xdr:cNvSpPr/>
      </xdr:nvSpPr>
      <xdr:spPr>
        <a:xfrm>
          <a:off x="16268700" y="1793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104</xdr:row>
      <xdr:rowOff>80645</xdr:rowOff>
    </xdr:from>
    <xdr:ext cx="405130" cy="259080"/>
    <xdr:sp macro="" textlink="">
      <xdr:nvSpPr>
        <xdr:cNvPr id="782" name="【庁舎】&#10;有形固定資産減価償却率該当値テキスト"/>
        <xdr:cNvSpPr txBox="1"/>
      </xdr:nvSpPr>
      <xdr:spPr>
        <a:xfrm>
          <a:off x="16357600" y="179114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104</xdr:row>
      <xdr:rowOff>69215</xdr:rowOff>
    </xdr:from>
    <xdr:to xmlns:xdr="http://schemas.openxmlformats.org/drawingml/2006/spreadsheetDrawing">
      <xdr:col>81</xdr:col>
      <xdr:colOff>101600</xdr:colOff>
      <xdr:row>104</xdr:row>
      <xdr:rowOff>170815</xdr:rowOff>
    </xdr:to>
    <xdr:sp macro="" textlink="">
      <xdr:nvSpPr>
        <xdr:cNvPr id="783" name="楕円 782"/>
        <xdr:cNvSpPr/>
      </xdr:nvSpPr>
      <xdr:spPr>
        <a:xfrm>
          <a:off x="15430500" y="1790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104</xdr:row>
      <xdr:rowOff>120650</xdr:rowOff>
    </xdr:from>
    <xdr:to xmlns:xdr="http://schemas.openxmlformats.org/drawingml/2006/spreadsheetDrawing">
      <xdr:col>85</xdr:col>
      <xdr:colOff>127000</xdr:colOff>
      <xdr:row>104</xdr:row>
      <xdr:rowOff>153035</xdr:rowOff>
    </xdr:to>
    <xdr:cxnSp macro="">
      <xdr:nvCxnSpPr>
        <xdr:cNvPr id="784" name="直線コネクタ 783"/>
        <xdr:cNvCxnSpPr/>
      </xdr:nvCxnSpPr>
      <xdr:spPr>
        <a:xfrm>
          <a:off x="15481300" y="17951450"/>
          <a:ext cx="8382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104</xdr:row>
      <xdr:rowOff>34925</xdr:rowOff>
    </xdr:from>
    <xdr:to xmlns:xdr="http://schemas.openxmlformats.org/drawingml/2006/spreadsheetDrawing">
      <xdr:col>76</xdr:col>
      <xdr:colOff>165100</xdr:colOff>
      <xdr:row>104</xdr:row>
      <xdr:rowOff>136525</xdr:rowOff>
    </xdr:to>
    <xdr:sp macro="" textlink="">
      <xdr:nvSpPr>
        <xdr:cNvPr id="785" name="楕円 784"/>
        <xdr:cNvSpPr/>
      </xdr:nvSpPr>
      <xdr:spPr>
        <a:xfrm>
          <a:off x="14541500" y="1786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104</xdr:row>
      <xdr:rowOff>86360</xdr:rowOff>
    </xdr:from>
    <xdr:to xmlns:xdr="http://schemas.openxmlformats.org/drawingml/2006/spreadsheetDrawing">
      <xdr:col>81</xdr:col>
      <xdr:colOff>50800</xdr:colOff>
      <xdr:row>104</xdr:row>
      <xdr:rowOff>120650</xdr:rowOff>
    </xdr:to>
    <xdr:cxnSp macro="">
      <xdr:nvCxnSpPr>
        <xdr:cNvPr id="786" name="直線コネクタ 785"/>
        <xdr:cNvCxnSpPr/>
      </xdr:nvCxnSpPr>
      <xdr:spPr>
        <a:xfrm>
          <a:off x="14592300" y="17917160"/>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104</xdr:row>
      <xdr:rowOff>2540</xdr:rowOff>
    </xdr:from>
    <xdr:to xmlns:xdr="http://schemas.openxmlformats.org/drawingml/2006/spreadsheetDrawing">
      <xdr:col>72</xdr:col>
      <xdr:colOff>38100</xdr:colOff>
      <xdr:row>104</xdr:row>
      <xdr:rowOff>104140</xdr:rowOff>
    </xdr:to>
    <xdr:sp macro="" textlink="">
      <xdr:nvSpPr>
        <xdr:cNvPr id="787" name="楕円 786"/>
        <xdr:cNvSpPr/>
      </xdr:nvSpPr>
      <xdr:spPr>
        <a:xfrm>
          <a:off x="13652500" y="1783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104</xdr:row>
      <xdr:rowOff>53340</xdr:rowOff>
    </xdr:from>
    <xdr:to xmlns:xdr="http://schemas.openxmlformats.org/drawingml/2006/spreadsheetDrawing">
      <xdr:col>76</xdr:col>
      <xdr:colOff>114300</xdr:colOff>
      <xdr:row>104</xdr:row>
      <xdr:rowOff>86360</xdr:rowOff>
    </xdr:to>
    <xdr:cxnSp macro="">
      <xdr:nvCxnSpPr>
        <xdr:cNvPr id="788" name="直線コネクタ 787"/>
        <xdr:cNvCxnSpPr/>
      </xdr:nvCxnSpPr>
      <xdr:spPr>
        <a:xfrm>
          <a:off x="13703300" y="17884140"/>
          <a:ext cx="8890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103</xdr:row>
      <xdr:rowOff>110490</xdr:rowOff>
    </xdr:from>
    <xdr:to xmlns:xdr="http://schemas.openxmlformats.org/drawingml/2006/spreadsheetDrawing">
      <xdr:col>67</xdr:col>
      <xdr:colOff>101600</xdr:colOff>
      <xdr:row>104</xdr:row>
      <xdr:rowOff>40640</xdr:rowOff>
    </xdr:to>
    <xdr:sp macro="" textlink="">
      <xdr:nvSpPr>
        <xdr:cNvPr id="789" name="楕円 788"/>
        <xdr:cNvSpPr/>
      </xdr:nvSpPr>
      <xdr:spPr>
        <a:xfrm>
          <a:off x="12763500" y="1776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103</xdr:row>
      <xdr:rowOff>161290</xdr:rowOff>
    </xdr:from>
    <xdr:to xmlns:xdr="http://schemas.openxmlformats.org/drawingml/2006/spreadsheetDrawing">
      <xdr:col>71</xdr:col>
      <xdr:colOff>177800</xdr:colOff>
      <xdr:row>104</xdr:row>
      <xdr:rowOff>53340</xdr:rowOff>
    </xdr:to>
    <xdr:cxnSp macro="">
      <xdr:nvCxnSpPr>
        <xdr:cNvPr id="790" name="直線コネクタ 789"/>
        <xdr:cNvCxnSpPr/>
      </xdr:nvCxnSpPr>
      <xdr:spPr>
        <a:xfrm>
          <a:off x="12814300" y="17820640"/>
          <a:ext cx="88900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102</xdr:row>
      <xdr:rowOff>171450</xdr:rowOff>
    </xdr:from>
    <xdr:ext cx="405130" cy="259080"/>
    <xdr:sp macro="" textlink="">
      <xdr:nvSpPr>
        <xdr:cNvPr id="791" name="n_1aveValue【庁舎】&#10;有形固定資産減価償却率"/>
        <xdr:cNvSpPr txBox="1"/>
      </xdr:nvSpPr>
      <xdr:spPr>
        <a:xfrm>
          <a:off x="15266035" y="176593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104</xdr:row>
      <xdr:rowOff>132080</xdr:rowOff>
    </xdr:from>
    <xdr:ext cx="396875" cy="251460"/>
    <xdr:sp macro="" textlink="">
      <xdr:nvSpPr>
        <xdr:cNvPr id="792" name="n_2aveValue【庁舎】&#10;有形固定資産減価償却率"/>
        <xdr:cNvSpPr txBox="1"/>
      </xdr:nvSpPr>
      <xdr:spPr>
        <a:xfrm>
          <a:off x="14389735" y="17962880"/>
          <a:ext cx="396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105</xdr:row>
      <xdr:rowOff>111760</xdr:rowOff>
    </xdr:from>
    <xdr:ext cx="396875" cy="250825"/>
    <xdr:sp macro="" textlink="">
      <xdr:nvSpPr>
        <xdr:cNvPr id="793" name="n_3aveValue【庁舎】&#10;有形固定資産減価償却率"/>
        <xdr:cNvSpPr txBox="1"/>
      </xdr:nvSpPr>
      <xdr:spPr>
        <a:xfrm>
          <a:off x="13500735" y="18114010"/>
          <a:ext cx="396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104</xdr:row>
      <xdr:rowOff>63500</xdr:rowOff>
    </xdr:from>
    <xdr:ext cx="396875" cy="251460"/>
    <xdr:sp macro="" textlink="">
      <xdr:nvSpPr>
        <xdr:cNvPr id="794" name="n_4aveValue【庁舎】&#10;有形固定資産減価償却率"/>
        <xdr:cNvSpPr txBox="1"/>
      </xdr:nvSpPr>
      <xdr:spPr>
        <a:xfrm>
          <a:off x="12611735" y="17894300"/>
          <a:ext cx="396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104</xdr:row>
      <xdr:rowOff>161925</xdr:rowOff>
    </xdr:from>
    <xdr:ext cx="405130" cy="259080"/>
    <xdr:sp macro="" textlink="">
      <xdr:nvSpPr>
        <xdr:cNvPr id="795" name="n_1mainValue【庁舎】&#10;有形固定資産減価償却率"/>
        <xdr:cNvSpPr txBox="1"/>
      </xdr:nvSpPr>
      <xdr:spPr>
        <a:xfrm>
          <a:off x="15266035" y="179927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102</xdr:row>
      <xdr:rowOff>153035</xdr:rowOff>
    </xdr:from>
    <xdr:ext cx="396875" cy="259080"/>
    <xdr:sp macro="" textlink="">
      <xdr:nvSpPr>
        <xdr:cNvPr id="796" name="n_2mainValue【庁舎】&#10;有形固定資産減価償却率"/>
        <xdr:cNvSpPr txBox="1"/>
      </xdr:nvSpPr>
      <xdr:spPr>
        <a:xfrm>
          <a:off x="14389735" y="17640935"/>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102</xdr:row>
      <xdr:rowOff>120650</xdr:rowOff>
    </xdr:from>
    <xdr:ext cx="396875" cy="251460"/>
    <xdr:sp macro="" textlink="">
      <xdr:nvSpPr>
        <xdr:cNvPr id="797" name="n_3mainValue【庁舎】&#10;有形固定資産減価償却率"/>
        <xdr:cNvSpPr txBox="1"/>
      </xdr:nvSpPr>
      <xdr:spPr>
        <a:xfrm>
          <a:off x="13500735" y="17608550"/>
          <a:ext cx="396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102</xdr:row>
      <xdr:rowOff>57150</xdr:rowOff>
    </xdr:from>
    <xdr:ext cx="396875" cy="259080"/>
    <xdr:sp macro="" textlink="">
      <xdr:nvSpPr>
        <xdr:cNvPr id="798" name="n_4mainValue【庁舎】&#10;有形固定資産減価償却率"/>
        <xdr:cNvSpPr txBox="1"/>
      </xdr:nvSpPr>
      <xdr:spPr>
        <a:xfrm>
          <a:off x="12611735" y="1754505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91</xdr:row>
      <xdr:rowOff>19050</xdr:rowOff>
    </xdr:from>
    <xdr:to xmlns:xdr="http://schemas.openxmlformats.org/drawingml/2006/spreadsheetDrawing">
      <xdr:col>120</xdr:col>
      <xdr:colOff>152400</xdr:colOff>
      <xdr:row>94</xdr:row>
      <xdr:rowOff>139700</xdr:rowOff>
    </xdr:to>
    <xdr:sp macro="" textlink="">
      <xdr:nvSpPr>
        <xdr:cNvPr id="799" name="正方形/長方形 79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94</xdr:row>
      <xdr:rowOff>165100</xdr:rowOff>
    </xdr:from>
    <xdr:to xmlns:xdr="http://schemas.openxmlformats.org/drawingml/2006/spreadsheetDrawing">
      <xdr:col>104</xdr:col>
      <xdr:colOff>127000</xdr:colOff>
      <xdr:row>96</xdr:row>
      <xdr:rowOff>76200</xdr:rowOff>
    </xdr:to>
    <xdr:sp macro="" textlink="">
      <xdr:nvSpPr>
        <xdr:cNvPr id="800" name="正方形/長方形 799"/>
        <xdr:cNvSpPr/>
      </xdr:nvSpPr>
      <xdr:spPr>
        <a:xfrm>
          <a:off x="1841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96</xdr:row>
      <xdr:rowOff>25400</xdr:rowOff>
    </xdr:from>
    <xdr:to xmlns:xdr="http://schemas.openxmlformats.org/drawingml/2006/spreadsheetDrawing">
      <xdr:col>104</xdr:col>
      <xdr:colOff>127000</xdr:colOff>
      <xdr:row>97</xdr:row>
      <xdr:rowOff>107950</xdr:rowOff>
    </xdr:to>
    <xdr:sp macro="" textlink="">
      <xdr:nvSpPr>
        <xdr:cNvPr id="801" name="正方形/長方形 800"/>
        <xdr:cNvSpPr/>
      </xdr:nvSpPr>
      <xdr:spPr>
        <a:xfrm>
          <a:off x="1841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94</xdr:row>
      <xdr:rowOff>165100</xdr:rowOff>
    </xdr:from>
    <xdr:to xmlns:xdr="http://schemas.openxmlformats.org/drawingml/2006/spreadsheetDrawing">
      <xdr:col>110</xdr:col>
      <xdr:colOff>0</xdr:colOff>
      <xdr:row>96</xdr:row>
      <xdr:rowOff>76200</xdr:rowOff>
    </xdr:to>
    <xdr:sp macro="" textlink="">
      <xdr:nvSpPr>
        <xdr:cNvPr id="802" name="正方形/長方形 801"/>
        <xdr:cNvSpPr/>
      </xdr:nvSpPr>
      <xdr:spPr>
        <a:xfrm>
          <a:off x="194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96</xdr:row>
      <xdr:rowOff>25400</xdr:rowOff>
    </xdr:from>
    <xdr:to xmlns:xdr="http://schemas.openxmlformats.org/drawingml/2006/spreadsheetDrawing">
      <xdr:col>110</xdr:col>
      <xdr:colOff>0</xdr:colOff>
      <xdr:row>97</xdr:row>
      <xdr:rowOff>107950</xdr:rowOff>
    </xdr:to>
    <xdr:sp macro="" textlink="">
      <xdr:nvSpPr>
        <xdr:cNvPr id="803" name="正方形/長方形 802"/>
        <xdr:cNvSpPr/>
      </xdr:nvSpPr>
      <xdr:spPr>
        <a:xfrm>
          <a:off x="194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0.187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94</xdr:row>
      <xdr:rowOff>165100</xdr:rowOff>
    </xdr:from>
    <xdr:to xmlns:xdr="http://schemas.openxmlformats.org/drawingml/2006/spreadsheetDrawing">
      <xdr:col>116</xdr:col>
      <xdr:colOff>0</xdr:colOff>
      <xdr:row>96</xdr:row>
      <xdr:rowOff>76200</xdr:rowOff>
    </xdr:to>
    <xdr:sp macro="" textlink="">
      <xdr:nvSpPr>
        <xdr:cNvPr id="804" name="正方形/長方形 803"/>
        <xdr:cNvSpPr/>
      </xdr:nvSpPr>
      <xdr:spPr>
        <a:xfrm>
          <a:off x="2057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96</xdr:row>
      <xdr:rowOff>25400</xdr:rowOff>
    </xdr:from>
    <xdr:to xmlns:xdr="http://schemas.openxmlformats.org/drawingml/2006/spreadsheetDrawing">
      <xdr:col>116</xdr:col>
      <xdr:colOff>0</xdr:colOff>
      <xdr:row>97</xdr:row>
      <xdr:rowOff>107950</xdr:rowOff>
    </xdr:to>
    <xdr:sp macro="" textlink="">
      <xdr:nvSpPr>
        <xdr:cNvPr id="805" name="正方形/長方形 804"/>
        <xdr:cNvSpPr/>
      </xdr:nvSpPr>
      <xdr:spPr>
        <a:xfrm>
          <a:off x="2057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0.207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806" name="正方形/長方形 805"/>
        <xdr:cNvSpPr/>
      </xdr:nvSpPr>
      <xdr:spPr>
        <a:xfrm>
          <a:off x="18288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96</xdr:row>
      <xdr:rowOff>114300</xdr:rowOff>
    </xdr:from>
    <xdr:ext cx="341630" cy="225425"/>
    <xdr:sp macro="" textlink="">
      <xdr:nvSpPr>
        <xdr:cNvPr id="807" name="テキスト ボックス 806"/>
        <xdr:cNvSpPr txBox="1"/>
      </xdr:nvSpPr>
      <xdr:spPr>
        <a:xfrm>
          <a:off x="18249900" y="16573500"/>
          <a:ext cx="3416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111</xdr:row>
      <xdr:rowOff>19050</xdr:rowOff>
    </xdr:from>
    <xdr:to xmlns:xdr="http://schemas.openxmlformats.org/drawingml/2006/spreadsheetDrawing">
      <xdr:col>120</xdr:col>
      <xdr:colOff>114300</xdr:colOff>
      <xdr:row>111</xdr:row>
      <xdr:rowOff>19050</xdr:rowOff>
    </xdr:to>
    <xdr:cxnSp macro="">
      <xdr:nvCxnSpPr>
        <xdr:cNvPr id="808" name="直線コネクタ 807"/>
        <xdr:cNvCxnSpPr/>
      </xdr:nvCxnSpPr>
      <xdr:spPr>
        <a:xfrm>
          <a:off x="18288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109</xdr:row>
      <xdr:rowOff>35560</xdr:rowOff>
    </xdr:from>
    <xdr:to xmlns:xdr="http://schemas.openxmlformats.org/drawingml/2006/spreadsheetDrawing">
      <xdr:col>120</xdr:col>
      <xdr:colOff>114300</xdr:colOff>
      <xdr:row>109</xdr:row>
      <xdr:rowOff>35560</xdr:rowOff>
    </xdr:to>
    <xdr:cxnSp macro="">
      <xdr:nvCxnSpPr>
        <xdr:cNvPr id="809" name="直線コネクタ 808"/>
        <xdr:cNvCxnSpPr/>
      </xdr:nvCxnSpPr>
      <xdr:spPr>
        <a:xfrm>
          <a:off x="18288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108</xdr:row>
      <xdr:rowOff>64770</xdr:rowOff>
    </xdr:from>
    <xdr:ext cx="459105" cy="250825"/>
    <xdr:sp macro="" textlink="">
      <xdr:nvSpPr>
        <xdr:cNvPr id="810" name="テキスト ボックス 809"/>
        <xdr:cNvSpPr txBox="1"/>
      </xdr:nvSpPr>
      <xdr:spPr>
        <a:xfrm>
          <a:off x="17820640" y="18581370"/>
          <a:ext cx="4591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107</xdr:row>
      <xdr:rowOff>52070</xdr:rowOff>
    </xdr:from>
    <xdr:to xmlns:xdr="http://schemas.openxmlformats.org/drawingml/2006/spreadsheetDrawing">
      <xdr:col>120</xdr:col>
      <xdr:colOff>114300</xdr:colOff>
      <xdr:row>107</xdr:row>
      <xdr:rowOff>52070</xdr:rowOff>
    </xdr:to>
    <xdr:cxnSp macro="">
      <xdr:nvCxnSpPr>
        <xdr:cNvPr id="811" name="直線コネクタ 810"/>
        <xdr:cNvCxnSpPr/>
      </xdr:nvCxnSpPr>
      <xdr:spPr>
        <a:xfrm>
          <a:off x="18288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106</xdr:row>
      <xdr:rowOff>80645</xdr:rowOff>
    </xdr:from>
    <xdr:ext cx="459105" cy="259080"/>
    <xdr:sp macro="" textlink="">
      <xdr:nvSpPr>
        <xdr:cNvPr id="812" name="テキスト ボックス 811"/>
        <xdr:cNvSpPr txBox="1"/>
      </xdr:nvSpPr>
      <xdr:spPr>
        <a:xfrm>
          <a:off x="17820640" y="18254345"/>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105</xdr:row>
      <xdr:rowOff>67945</xdr:rowOff>
    </xdr:from>
    <xdr:to xmlns:xdr="http://schemas.openxmlformats.org/drawingml/2006/spreadsheetDrawing">
      <xdr:col>120</xdr:col>
      <xdr:colOff>114300</xdr:colOff>
      <xdr:row>105</xdr:row>
      <xdr:rowOff>67945</xdr:rowOff>
    </xdr:to>
    <xdr:cxnSp macro="">
      <xdr:nvCxnSpPr>
        <xdr:cNvPr id="813" name="直線コネクタ 812"/>
        <xdr:cNvCxnSpPr/>
      </xdr:nvCxnSpPr>
      <xdr:spPr>
        <a:xfrm>
          <a:off x="18288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104</xdr:row>
      <xdr:rowOff>97790</xdr:rowOff>
    </xdr:from>
    <xdr:ext cx="459105" cy="251460"/>
    <xdr:sp macro="" textlink="">
      <xdr:nvSpPr>
        <xdr:cNvPr id="814" name="テキスト ボックス 813"/>
        <xdr:cNvSpPr txBox="1"/>
      </xdr:nvSpPr>
      <xdr:spPr>
        <a:xfrm>
          <a:off x="17820640" y="17928590"/>
          <a:ext cx="4591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103</xdr:row>
      <xdr:rowOff>84455</xdr:rowOff>
    </xdr:from>
    <xdr:to xmlns:xdr="http://schemas.openxmlformats.org/drawingml/2006/spreadsheetDrawing">
      <xdr:col>120</xdr:col>
      <xdr:colOff>114300</xdr:colOff>
      <xdr:row>103</xdr:row>
      <xdr:rowOff>84455</xdr:rowOff>
    </xdr:to>
    <xdr:cxnSp macro="">
      <xdr:nvCxnSpPr>
        <xdr:cNvPr id="815" name="直線コネクタ 814"/>
        <xdr:cNvCxnSpPr/>
      </xdr:nvCxnSpPr>
      <xdr:spPr>
        <a:xfrm>
          <a:off x="18288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102</xdr:row>
      <xdr:rowOff>113665</xdr:rowOff>
    </xdr:from>
    <xdr:ext cx="459105" cy="258445"/>
    <xdr:sp macro="" textlink="">
      <xdr:nvSpPr>
        <xdr:cNvPr id="816" name="テキスト ボックス 815"/>
        <xdr:cNvSpPr txBox="1"/>
      </xdr:nvSpPr>
      <xdr:spPr>
        <a:xfrm>
          <a:off x="17820640" y="17601565"/>
          <a:ext cx="4591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100965</xdr:rowOff>
    </xdr:from>
    <xdr:to xmlns:xdr="http://schemas.openxmlformats.org/drawingml/2006/spreadsheetDrawing">
      <xdr:col>120</xdr:col>
      <xdr:colOff>114300</xdr:colOff>
      <xdr:row>101</xdr:row>
      <xdr:rowOff>100965</xdr:rowOff>
    </xdr:to>
    <xdr:cxnSp macro="">
      <xdr:nvCxnSpPr>
        <xdr:cNvPr id="817" name="直線コネクタ 816"/>
        <xdr:cNvCxnSpPr/>
      </xdr:nvCxnSpPr>
      <xdr:spPr>
        <a:xfrm>
          <a:off x="18288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100</xdr:row>
      <xdr:rowOff>130175</xdr:rowOff>
    </xdr:from>
    <xdr:ext cx="459105" cy="259080"/>
    <xdr:sp macro="" textlink="">
      <xdr:nvSpPr>
        <xdr:cNvPr id="818" name="テキスト ボックス 817"/>
        <xdr:cNvSpPr txBox="1"/>
      </xdr:nvSpPr>
      <xdr:spPr>
        <a:xfrm>
          <a:off x="17820640" y="17275175"/>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99</xdr:row>
      <xdr:rowOff>116840</xdr:rowOff>
    </xdr:from>
    <xdr:to xmlns:xdr="http://schemas.openxmlformats.org/drawingml/2006/spreadsheetDrawing">
      <xdr:col>120</xdr:col>
      <xdr:colOff>114300</xdr:colOff>
      <xdr:row>99</xdr:row>
      <xdr:rowOff>116840</xdr:rowOff>
    </xdr:to>
    <xdr:cxnSp macro="">
      <xdr:nvCxnSpPr>
        <xdr:cNvPr id="819" name="直線コネクタ 818"/>
        <xdr:cNvCxnSpPr/>
      </xdr:nvCxnSpPr>
      <xdr:spPr>
        <a:xfrm>
          <a:off x="18288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98</xdr:row>
      <xdr:rowOff>146050</xdr:rowOff>
    </xdr:from>
    <xdr:ext cx="459105" cy="250825"/>
    <xdr:sp macro="" textlink="">
      <xdr:nvSpPr>
        <xdr:cNvPr id="820" name="テキスト ボックス 819"/>
        <xdr:cNvSpPr txBox="1"/>
      </xdr:nvSpPr>
      <xdr:spPr>
        <a:xfrm>
          <a:off x="17820640" y="16948150"/>
          <a:ext cx="4591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114300</xdr:colOff>
      <xdr:row>97</xdr:row>
      <xdr:rowOff>133350</xdr:rowOff>
    </xdr:to>
    <xdr:cxnSp macro="">
      <xdr:nvCxnSpPr>
        <xdr:cNvPr id="821" name="直線コネクタ 820"/>
        <xdr:cNvCxnSpPr/>
      </xdr:nvCxnSpPr>
      <xdr:spPr>
        <a:xfrm>
          <a:off x="18288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96</xdr:row>
      <xdr:rowOff>162560</xdr:rowOff>
    </xdr:from>
    <xdr:ext cx="459105" cy="259080"/>
    <xdr:sp macro="" textlink="">
      <xdr:nvSpPr>
        <xdr:cNvPr id="822" name="テキスト ボックス 821"/>
        <xdr:cNvSpPr txBox="1"/>
      </xdr:nvSpPr>
      <xdr:spPr>
        <a:xfrm>
          <a:off x="17820640" y="166217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823" name="【庁舎】&#10;一人当たり面積グラフ枠"/>
        <xdr:cNvSpPr/>
      </xdr:nvSpPr>
      <xdr:spPr>
        <a:xfrm>
          <a:off x="18288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100</xdr:row>
      <xdr:rowOff>19050</xdr:rowOff>
    </xdr:from>
    <xdr:to xmlns:xdr="http://schemas.openxmlformats.org/drawingml/2006/spreadsheetDrawing">
      <xdr:col>116</xdr:col>
      <xdr:colOff>62865</xdr:colOff>
      <xdr:row>107</xdr:row>
      <xdr:rowOff>161290</xdr:rowOff>
    </xdr:to>
    <xdr:cxnSp macro="">
      <xdr:nvCxnSpPr>
        <xdr:cNvPr id="824" name="直線コネクタ 823"/>
        <xdr:cNvCxnSpPr/>
      </xdr:nvCxnSpPr>
      <xdr:spPr>
        <a:xfrm flipV="1">
          <a:off x="22160865" y="17164050"/>
          <a:ext cx="0" cy="13423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107</xdr:row>
      <xdr:rowOff>165100</xdr:rowOff>
    </xdr:from>
    <xdr:ext cx="469900" cy="259080"/>
    <xdr:sp macro="" textlink="">
      <xdr:nvSpPr>
        <xdr:cNvPr id="825" name="【庁舎】&#10;一人当たり面積最小値テキスト"/>
        <xdr:cNvSpPr txBox="1"/>
      </xdr:nvSpPr>
      <xdr:spPr>
        <a:xfrm>
          <a:off x="22199600" y="185102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0.133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107</xdr:row>
      <xdr:rowOff>161290</xdr:rowOff>
    </xdr:from>
    <xdr:to xmlns:xdr="http://schemas.openxmlformats.org/drawingml/2006/spreadsheetDrawing">
      <xdr:col>116</xdr:col>
      <xdr:colOff>152400</xdr:colOff>
      <xdr:row>107</xdr:row>
      <xdr:rowOff>161290</xdr:rowOff>
    </xdr:to>
    <xdr:cxnSp macro="">
      <xdr:nvCxnSpPr>
        <xdr:cNvPr id="826" name="直線コネクタ 825"/>
        <xdr:cNvCxnSpPr/>
      </xdr:nvCxnSpPr>
      <xdr:spPr>
        <a:xfrm>
          <a:off x="22072600" y="185064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98</xdr:row>
      <xdr:rowOff>137160</xdr:rowOff>
    </xdr:from>
    <xdr:ext cx="469900" cy="259080"/>
    <xdr:sp macro="" textlink="">
      <xdr:nvSpPr>
        <xdr:cNvPr id="827" name="【庁舎】&#10;一人当たり面積最大値テキスト"/>
        <xdr:cNvSpPr txBox="1"/>
      </xdr:nvSpPr>
      <xdr:spPr>
        <a:xfrm>
          <a:off x="22199600" y="169392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0.955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100</xdr:row>
      <xdr:rowOff>19050</xdr:rowOff>
    </xdr:from>
    <xdr:to xmlns:xdr="http://schemas.openxmlformats.org/drawingml/2006/spreadsheetDrawing">
      <xdr:col>116</xdr:col>
      <xdr:colOff>152400</xdr:colOff>
      <xdr:row>100</xdr:row>
      <xdr:rowOff>19050</xdr:rowOff>
    </xdr:to>
    <xdr:cxnSp macro="">
      <xdr:nvCxnSpPr>
        <xdr:cNvPr id="828" name="直線コネクタ 827"/>
        <xdr:cNvCxnSpPr/>
      </xdr:nvCxnSpPr>
      <xdr:spPr>
        <a:xfrm>
          <a:off x="22072600" y="171640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105</xdr:row>
      <xdr:rowOff>109220</xdr:rowOff>
    </xdr:from>
    <xdr:ext cx="469900" cy="251460"/>
    <xdr:sp macro="" textlink="">
      <xdr:nvSpPr>
        <xdr:cNvPr id="829" name="【庁舎】&#10;一人当たり面積平均値テキスト"/>
        <xdr:cNvSpPr txBox="1"/>
      </xdr:nvSpPr>
      <xdr:spPr>
        <a:xfrm>
          <a:off x="22199600" y="18111470"/>
          <a:ext cx="4699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0.331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105</xdr:row>
      <xdr:rowOff>130175</xdr:rowOff>
    </xdr:from>
    <xdr:to xmlns:xdr="http://schemas.openxmlformats.org/drawingml/2006/spreadsheetDrawing">
      <xdr:col>116</xdr:col>
      <xdr:colOff>114300</xdr:colOff>
      <xdr:row>106</xdr:row>
      <xdr:rowOff>60325</xdr:rowOff>
    </xdr:to>
    <xdr:sp macro="" textlink="">
      <xdr:nvSpPr>
        <xdr:cNvPr id="830" name="フローチャート: 判断 829"/>
        <xdr:cNvSpPr/>
      </xdr:nvSpPr>
      <xdr:spPr>
        <a:xfrm>
          <a:off x="22110700" y="1813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105</xdr:row>
      <xdr:rowOff>133350</xdr:rowOff>
    </xdr:from>
    <xdr:to xmlns:xdr="http://schemas.openxmlformats.org/drawingml/2006/spreadsheetDrawing">
      <xdr:col>112</xdr:col>
      <xdr:colOff>38100</xdr:colOff>
      <xdr:row>106</xdr:row>
      <xdr:rowOff>63500</xdr:rowOff>
    </xdr:to>
    <xdr:sp macro="" textlink="">
      <xdr:nvSpPr>
        <xdr:cNvPr id="831" name="フローチャート: 判断 830"/>
        <xdr:cNvSpPr/>
      </xdr:nvSpPr>
      <xdr:spPr>
        <a:xfrm>
          <a:off x="21272500" y="1813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105</xdr:row>
      <xdr:rowOff>110490</xdr:rowOff>
    </xdr:from>
    <xdr:to xmlns:xdr="http://schemas.openxmlformats.org/drawingml/2006/spreadsheetDrawing">
      <xdr:col>107</xdr:col>
      <xdr:colOff>101600</xdr:colOff>
      <xdr:row>106</xdr:row>
      <xdr:rowOff>40640</xdr:rowOff>
    </xdr:to>
    <xdr:sp macro="" textlink="">
      <xdr:nvSpPr>
        <xdr:cNvPr id="832" name="フローチャート: 判断 831"/>
        <xdr:cNvSpPr/>
      </xdr:nvSpPr>
      <xdr:spPr>
        <a:xfrm>
          <a:off x="20383500" y="1811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106</xdr:row>
      <xdr:rowOff>15875</xdr:rowOff>
    </xdr:from>
    <xdr:to xmlns:xdr="http://schemas.openxmlformats.org/drawingml/2006/spreadsheetDrawing">
      <xdr:col>102</xdr:col>
      <xdr:colOff>165100</xdr:colOff>
      <xdr:row>106</xdr:row>
      <xdr:rowOff>117475</xdr:rowOff>
    </xdr:to>
    <xdr:sp macro="" textlink="">
      <xdr:nvSpPr>
        <xdr:cNvPr id="833" name="フローチャート: 判断 832"/>
        <xdr:cNvSpPr/>
      </xdr:nvSpPr>
      <xdr:spPr>
        <a:xfrm>
          <a:off x="19494500" y="1818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105</xdr:row>
      <xdr:rowOff>52070</xdr:rowOff>
    </xdr:from>
    <xdr:to xmlns:xdr="http://schemas.openxmlformats.org/drawingml/2006/spreadsheetDrawing">
      <xdr:col>98</xdr:col>
      <xdr:colOff>38100</xdr:colOff>
      <xdr:row>105</xdr:row>
      <xdr:rowOff>153035</xdr:rowOff>
    </xdr:to>
    <xdr:sp macro="" textlink="">
      <xdr:nvSpPr>
        <xdr:cNvPr id="834" name="フローチャート: 判断 833"/>
        <xdr:cNvSpPr/>
      </xdr:nvSpPr>
      <xdr:spPr>
        <a:xfrm>
          <a:off x="18605500" y="180543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111</xdr:row>
      <xdr:rowOff>16510</xdr:rowOff>
    </xdr:from>
    <xdr:ext cx="762000" cy="259080"/>
    <xdr:sp macro="" textlink="">
      <xdr:nvSpPr>
        <xdr:cNvPr id="835" name="テキスト ボックス 834"/>
        <xdr:cNvSpPr txBox="1"/>
      </xdr:nvSpPr>
      <xdr:spPr>
        <a:xfrm>
          <a:off x="21971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111</xdr:row>
      <xdr:rowOff>16510</xdr:rowOff>
    </xdr:from>
    <xdr:ext cx="762000" cy="259080"/>
    <xdr:sp macro="" textlink="">
      <xdr:nvSpPr>
        <xdr:cNvPr id="836" name="テキスト ボックス 835"/>
        <xdr:cNvSpPr txBox="1"/>
      </xdr:nvSpPr>
      <xdr:spPr>
        <a:xfrm>
          <a:off x="2113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111</xdr:row>
      <xdr:rowOff>16510</xdr:rowOff>
    </xdr:from>
    <xdr:ext cx="762000" cy="259080"/>
    <xdr:sp macro="" textlink="">
      <xdr:nvSpPr>
        <xdr:cNvPr id="837" name="テキスト ボックス 836"/>
        <xdr:cNvSpPr txBox="1"/>
      </xdr:nvSpPr>
      <xdr:spPr>
        <a:xfrm>
          <a:off x="2024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111</xdr:row>
      <xdr:rowOff>16510</xdr:rowOff>
    </xdr:from>
    <xdr:ext cx="762000" cy="259080"/>
    <xdr:sp macro="" textlink="">
      <xdr:nvSpPr>
        <xdr:cNvPr id="838" name="テキスト ボックス 837"/>
        <xdr:cNvSpPr txBox="1"/>
      </xdr:nvSpPr>
      <xdr:spPr>
        <a:xfrm>
          <a:off x="19354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111</xdr:row>
      <xdr:rowOff>16510</xdr:rowOff>
    </xdr:from>
    <xdr:ext cx="762000" cy="259080"/>
    <xdr:sp macro="" textlink="">
      <xdr:nvSpPr>
        <xdr:cNvPr id="839" name="テキスト ボックス 838"/>
        <xdr:cNvSpPr txBox="1"/>
      </xdr:nvSpPr>
      <xdr:spPr>
        <a:xfrm>
          <a:off x="18465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102</xdr:row>
      <xdr:rowOff>77470</xdr:rowOff>
    </xdr:from>
    <xdr:to xmlns:xdr="http://schemas.openxmlformats.org/drawingml/2006/spreadsheetDrawing">
      <xdr:col>116</xdr:col>
      <xdr:colOff>114300</xdr:colOff>
      <xdr:row>103</xdr:row>
      <xdr:rowOff>7620</xdr:rowOff>
    </xdr:to>
    <xdr:sp macro="" textlink="">
      <xdr:nvSpPr>
        <xdr:cNvPr id="840" name="楕円 839"/>
        <xdr:cNvSpPr/>
      </xdr:nvSpPr>
      <xdr:spPr>
        <a:xfrm>
          <a:off x="22110700" y="17565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101</xdr:row>
      <xdr:rowOff>100330</xdr:rowOff>
    </xdr:from>
    <xdr:ext cx="469900" cy="250825"/>
    <xdr:sp macro="" textlink="">
      <xdr:nvSpPr>
        <xdr:cNvPr id="841" name="【庁舎】&#10;一人当たり面積該当値テキスト"/>
        <xdr:cNvSpPr txBox="1"/>
      </xdr:nvSpPr>
      <xdr:spPr>
        <a:xfrm>
          <a:off x="22199600" y="1741678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0.678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102</xdr:row>
      <xdr:rowOff>93980</xdr:rowOff>
    </xdr:from>
    <xdr:to xmlns:xdr="http://schemas.openxmlformats.org/drawingml/2006/spreadsheetDrawing">
      <xdr:col>112</xdr:col>
      <xdr:colOff>38100</xdr:colOff>
      <xdr:row>103</xdr:row>
      <xdr:rowOff>24130</xdr:rowOff>
    </xdr:to>
    <xdr:sp macro="" textlink="">
      <xdr:nvSpPr>
        <xdr:cNvPr id="842" name="楕円 841"/>
        <xdr:cNvSpPr/>
      </xdr:nvSpPr>
      <xdr:spPr>
        <a:xfrm>
          <a:off x="21272500" y="1758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102</xdr:row>
      <xdr:rowOff>128270</xdr:rowOff>
    </xdr:from>
    <xdr:to xmlns:xdr="http://schemas.openxmlformats.org/drawingml/2006/spreadsheetDrawing">
      <xdr:col>116</xdr:col>
      <xdr:colOff>63500</xdr:colOff>
      <xdr:row>102</xdr:row>
      <xdr:rowOff>144780</xdr:rowOff>
    </xdr:to>
    <xdr:cxnSp macro="">
      <xdr:nvCxnSpPr>
        <xdr:cNvPr id="843" name="直線コネクタ 842"/>
        <xdr:cNvCxnSpPr/>
      </xdr:nvCxnSpPr>
      <xdr:spPr>
        <a:xfrm flipV="1">
          <a:off x="21323300" y="17616170"/>
          <a:ext cx="8382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102</xdr:row>
      <xdr:rowOff>107315</xdr:rowOff>
    </xdr:from>
    <xdr:to xmlns:xdr="http://schemas.openxmlformats.org/drawingml/2006/spreadsheetDrawing">
      <xdr:col>107</xdr:col>
      <xdr:colOff>101600</xdr:colOff>
      <xdr:row>103</xdr:row>
      <xdr:rowOff>37465</xdr:rowOff>
    </xdr:to>
    <xdr:sp macro="" textlink="">
      <xdr:nvSpPr>
        <xdr:cNvPr id="844" name="楕円 843"/>
        <xdr:cNvSpPr/>
      </xdr:nvSpPr>
      <xdr:spPr>
        <a:xfrm>
          <a:off x="20383500" y="1759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102</xdr:row>
      <xdr:rowOff>144780</xdr:rowOff>
    </xdr:from>
    <xdr:to xmlns:xdr="http://schemas.openxmlformats.org/drawingml/2006/spreadsheetDrawing">
      <xdr:col>111</xdr:col>
      <xdr:colOff>177800</xdr:colOff>
      <xdr:row>102</xdr:row>
      <xdr:rowOff>158115</xdr:rowOff>
    </xdr:to>
    <xdr:cxnSp macro="">
      <xdr:nvCxnSpPr>
        <xdr:cNvPr id="845" name="直線コネクタ 844"/>
        <xdr:cNvCxnSpPr/>
      </xdr:nvCxnSpPr>
      <xdr:spPr>
        <a:xfrm flipV="1">
          <a:off x="20434300" y="17632680"/>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102</xdr:row>
      <xdr:rowOff>120650</xdr:rowOff>
    </xdr:from>
    <xdr:to xmlns:xdr="http://schemas.openxmlformats.org/drawingml/2006/spreadsheetDrawing">
      <xdr:col>102</xdr:col>
      <xdr:colOff>165100</xdr:colOff>
      <xdr:row>103</xdr:row>
      <xdr:rowOff>50165</xdr:rowOff>
    </xdr:to>
    <xdr:sp macro="" textlink="">
      <xdr:nvSpPr>
        <xdr:cNvPr id="846" name="楕円 845"/>
        <xdr:cNvSpPr/>
      </xdr:nvSpPr>
      <xdr:spPr>
        <a:xfrm>
          <a:off x="19494500" y="176085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102</xdr:row>
      <xdr:rowOff>158115</xdr:rowOff>
    </xdr:from>
    <xdr:to xmlns:xdr="http://schemas.openxmlformats.org/drawingml/2006/spreadsheetDrawing">
      <xdr:col>107</xdr:col>
      <xdr:colOff>50800</xdr:colOff>
      <xdr:row>102</xdr:row>
      <xdr:rowOff>170815</xdr:rowOff>
    </xdr:to>
    <xdr:cxnSp macro="">
      <xdr:nvCxnSpPr>
        <xdr:cNvPr id="847" name="直線コネクタ 846"/>
        <xdr:cNvCxnSpPr/>
      </xdr:nvCxnSpPr>
      <xdr:spPr>
        <a:xfrm flipV="1">
          <a:off x="19545300" y="17646015"/>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102</xdr:row>
      <xdr:rowOff>141605</xdr:rowOff>
    </xdr:from>
    <xdr:to xmlns:xdr="http://schemas.openxmlformats.org/drawingml/2006/spreadsheetDrawing">
      <xdr:col>98</xdr:col>
      <xdr:colOff>38100</xdr:colOff>
      <xdr:row>103</xdr:row>
      <xdr:rowOff>71755</xdr:rowOff>
    </xdr:to>
    <xdr:sp macro="" textlink="">
      <xdr:nvSpPr>
        <xdr:cNvPr id="848" name="楕円 847"/>
        <xdr:cNvSpPr/>
      </xdr:nvSpPr>
      <xdr:spPr>
        <a:xfrm>
          <a:off x="18605500" y="1762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102</xdr:row>
      <xdr:rowOff>170815</xdr:rowOff>
    </xdr:from>
    <xdr:to xmlns:xdr="http://schemas.openxmlformats.org/drawingml/2006/spreadsheetDrawing">
      <xdr:col>102</xdr:col>
      <xdr:colOff>114300</xdr:colOff>
      <xdr:row>103</xdr:row>
      <xdr:rowOff>20955</xdr:rowOff>
    </xdr:to>
    <xdr:cxnSp macro="">
      <xdr:nvCxnSpPr>
        <xdr:cNvPr id="849" name="直線コネクタ 848"/>
        <xdr:cNvCxnSpPr/>
      </xdr:nvCxnSpPr>
      <xdr:spPr>
        <a:xfrm flipV="1">
          <a:off x="18656300" y="17658715"/>
          <a:ext cx="8890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106</xdr:row>
      <xdr:rowOff>54610</xdr:rowOff>
    </xdr:from>
    <xdr:ext cx="469900" cy="250825"/>
    <xdr:sp macro="" textlink="">
      <xdr:nvSpPr>
        <xdr:cNvPr id="850" name="n_1aveValue【庁舎】&#10;一人当たり面積"/>
        <xdr:cNvSpPr txBox="1"/>
      </xdr:nvSpPr>
      <xdr:spPr>
        <a:xfrm>
          <a:off x="21075650" y="1822831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0.329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106</xdr:row>
      <xdr:rowOff>31750</xdr:rowOff>
    </xdr:from>
    <xdr:ext cx="461645" cy="250825"/>
    <xdr:sp macro="" textlink="">
      <xdr:nvSpPr>
        <xdr:cNvPr id="851" name="n_2aveValue【庁舎】&#10;一人当たり面積"/>
        <xdr:cNvSpPr txBox="1"/>
      </xdr:nvSpPr>
      <xdr:spPr>
        <a:xfrm>
          <a:off x="20199350" y="18205450"/>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106</xdr:row>
      <xdr:rowOff>109220</xdr:rowOff>
    </xdr:from>
    <xdr:ext cx="461645" cy="251460"/>
    <xdr:sp macro="" textlink="">
      <xdr:nvSpPr>
        <xdr:cNvPr id="852" name="n_3aveValue【庁舎】&#10;一人当たり面積"/>
        <xdr:cNvSpPr txBox="1"/>
      </xdr:nvSpPr>
      <xdr:spPr>
        <a:xfrm>
          <a:off x="19310350" y="18282920"/>
          <a:ext cx="46164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0.296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105</xdr:row>
      <xdr:rowOff>144145</xdr:rowOff>
    </xdr:from>
    <xdr:ext cx="461645" cy="250825"/>
    <xdr:sp macro="" textlink="">
      <xdr:nvSpPr>
        <xdr:cNvPr id="853" name="n_4aveValue【庁舎】&#10;一人当たり面積"/>
        <xdr:cNvSpPr txBox="1"/>
      </xdr:nvSpPr>
      <xdr:spPr>
        <a:xfrm>
          <a:off x="18421350" y="18146395"/>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0.379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101</xdr:row>
      <xdr:rowOff>40640</xdr:rowOff>
    </xdr:from>
    <xdr:ext cx="469900" cy="251460"/>
    <xdr:sp macro="" textlink="">
      <xdr:nvSpPr>
        <xdr:cNvPr id="854" name="n_1mainValue【庁舎】&#10;一人当たり面積"/>
        <xdr:cNvSpPr txBox="1"/>
      </xdr:nvSpPr>
      <xdr:spPr>
        <a:xfrm>
          <a:off x="21075650" y="1735709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0.668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101</xdr:row>
      <xdr:rowOff>53975</xdr:rowOff>
    </xdr:from>
    <xdr:ext cx="461645" cy="250825"/>
    <xdr:sp macro="" textlink="">
      <xdr:nvSpPr>
        <xdr:cNvPr id="855" name="n_2mainValue【庁舎】&#10;一人当たり面積"/>
        <xdr:cNvSpPr txBox="1"/>
      </xdr:nvSpPr>
      <xdr:spPr>
        <a:xfrm>
          <a:off x="20199350" y="17370425"/>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0.660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101</xdr:row>
      <xdr:rowOff>66675</xdr:rowOff>
    </xdr:from>
    <xdr:ext cx="461645" cy="250825"/>
    <xdr:sp macro="" textlink="">
      <xdr:nvSpPr>
        <xdr:cNvPr id="856" name="n_3mainValue【庁舎】&#10;一人当たり面積"/>
        <xdr:cNvSpPr txBox="1"/>
      </xdr:nvSpPr>
      <xdr:spPr>
        <a:xfrm>
          <a:off x="19310350" y="17383125"/>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0.652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101</xdr:row>
      <xdr:rowOff>88265</xdr:rowOff>
    </xdr:from>
    <xdr:ext cx="461645" cy="250825"/>
    <xdr:sp macro="" textlink="">
      <xdr:nvSpPr>
        <xdr:cNvPr id="857" name="n_4mainValue【庁舎】&#10;一人当たり面積"/>
        <xdr:cNvSpPr txBox="1"/>
      </xdr:nvSpPr>
      <xdr:spPr>
        <a:xfrm>
          <a:off x="18421350" y="17404715"/>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113</xdr:row>
      <xdr:rowOff>57150</xdr:rowOff>
    </xdr:from>
    <xdr:to xmlns:xdr="http://schemas.openxmlformats.org/drawingml/2006/spreadsheetDrawing">
      <xdr:col>120</xdr:col>
      <xdr:colOff>152400</xdr:colOff>
      <xdr:row>124</xdr:row>
      <xdr:rowOff>76200</xdr:rowOff>
    </xdr:to>
    <xdr:sp macro="" textlink="">
      <xdr:nvSpPr>
        <xdr:cNvPr id="858" name="正方形/長方形 85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113</xdr:row>
      <xdr:rowOff>120650</xdr:rowOff>
    </xdr:from>
    <xdr:to xmlns:xdr="http://schemas.openxmlformats.org/drawingml/2006/spreadsheetDrawing">
      <xdr:col>24</xdr:col>
      <xdr:colOff>38100</xdr:colOff>
      <xdr:row>115</xdr:row>
      <xdr:rowOff>31750</xdr:rowOff>
    </xdr:to>
    <xdr:sp macro="" textlink="">
      <xdr:nvSpPr>
        <xdr:cNvPr id="859" name="正方形/長方形 858"/>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mlns:xdr="http://schemas.openxmlformats.org/drawingml/2006/spreadsheetDrawing">
      <xdr:col>4</xdr:col>
      <xdr:colOff>76200</xdr:colOff>
      <xdr:row>115</xdr:row>
      <xdr:rowOff>31750</xdr:rowOff>
    </xdr:from>
    <xdr:to xmlns:xdr="http://schemas.openxmlformats.org/drawingml/2006/spreadsheetDrawing">
      <xdr:col>120</xdr:col>
      <xdr:colOff>63500</xdr:colOff>
      <xdr:row>123</xdr:row>
      <xdr:rowOff>146050</xdr:rowOff>
    </xdr:to>
    <xdr:sp macro="" textlink="" fLocksText="0">
      <xdr:nvSpPr>
        <xdr:cNvPr id="860" name="テキスト ボックス 859"/>
        <xdr:cNvSpPr txBox="1"/>
      </xdr:nvSpPr>
      <xdr:spPr>
        <a:xfrm>
          <a:off x="838200" y="19748500"/>
          <a:ext cx="220853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有形固定資産減価償却率が類似団体の平均より低い類型は、図書館、体育館・プール、福祉施設である。また、類似団体の平均より高い類型は、市民会館、保健センター、消防施設、庁舎である。</a:t>
          </a:r>
          <a:endParaRPr kumimoji="1" lang="ja-JP" altLang="en-US" sz="1300">
            <a:latin typeface="ＭＳ Ｐゴシック"/>
            <a:ea typeface="ＭＳ Ｐゴシック"/>
          </a:endParaRPr>
        </a:p>
        <a:p>
          <a:r>
            <a:rPr kumimoji="1" lang="ja-JP" altLang="en-US" sz="1300">
              <a:latin typeface="ＭＳ Ｐゴシック"/>
              <a:ea typeface="ＭＳ Ｐゴシック"/>
            </a:rPr>
            <a:t>　図書館は、平成30年度の改修により比率が改善した。体育館・プールは、新築や改修により比率は類似団体の平均より低いものの、人口一人あたりの面積は類似団体の中で最も大きい。市民会館に該当するのは千代田開発センターのみで、平成27年度に耐震・長寿命化改修を行っているが、比率は類似団体の平均より高い。消防施設は、</a:t>
          </a:r>
          <a:r>
            <a:rPr kumimoji="1" lang="ja-JP" altLang="en-US" sz="1300">
              <a:latin typeface="ＭＳ Ｐゴシック"/>
              <a:ea typeface="ＭＳ Ｐゴシック"/>
            </a:rPr>
            <a:t>消防庁舎の整備を検討している。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有形固定資産全体の方向性としては、今後、更に人口減少が進むことが見込まれることから、公共施設等総合管理計画を踏まえた、あり方の検討や長寿命化対策等に取り組む必要がある。</a:t>
          </a:r>
          <a:endParaRPr kumimoji="1" lang="ja-JP" altLang="en-US" sz="1300">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95250</xdr:colOff>
      <xdr:row>2</xdr:row>
      <xdr:rowOff>76200</xdr:rowOff>
    </xdr:from>
    <xdr:to xmlns:xdr="http://schemas.openxmlformats.org/drawingml/2006/spreadsheetDrawing">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96</xdr:col>
      <xdr:colOff>76200</xdr:colOff>
      <xdr:row>2</xdr:row>
      <xdr:rowOff>63500</xdr:rowOff>
    </xdr:from>
    <xdr:to xmlns:xdr="http://schemas.openxmlformats.org/drawingml/2006/spreadsheetDrawing">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101600</xdr:colOff>
      <xdr:row>2</xdr:row>
      <xdr:rowOff>88900</xdr:rowOff>
    </xdr:from>
    <xdr:to xmlns:xdr="http://schemas.openxmlformats.org/drawingml/2006/spreadsheetDrawing">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127000</xdr:colOff>
      <xdr:row>2</xdr:row>
      <xdr:rowOff>114300</xdr:rowOff>
    </xdr:from>
    <xdr:to xmlns:xdr="http://schemas.openxmlformats.org/drawingml/2006/spreadsheetDrawing">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83</xdr:col>
      <xdr:colOff>6350</xdr:colOff>
      <xdr:row>2</xdr:row>
      <xdr:rowOff>63500</xdr:rowOff>
    </xdr:from>
    <xdr:to xmlns:xdr="http://schemas.openxmlformats.org/drawingml/2006/spreadsheetDrawing">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31750</xdr:colOff>
      <xdr:row>2</xdr:row>
      <xdr:rowOff>88900</xdr:rowOff>
    </xdr:from>
    <xdr:to xmlns:xdr="http://schemas.openxmlformats.org/drawingml/2006/spreadsheetDrawing">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57150</xdr:colOff>
      <xdr:row>2</xdr:row>
      <xdr:rowOff>114300</xdr:rowOff>
    </xdr:from>
    <xdr:to xmlns:xdr="http://schemas.openxmlformats.org/drawingml/2006/spreadsheetDrawing">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令和元年度</a:t>
          </a:r>
        </a:p>
      </xdr:txBody>
    </xdr:sp>
    <xdr:clientData/>
  </xdr:twoCellAnchor>
  <xdr:twoCellAnchor>
    <xdr:from xmlns:xdr="http://schemas.openxmlformats.org/drawingml/2006/spreadsheetDrawing">
      <xdr:col>3</xdr:col>
      <xdr:colOff>196850</xdr:colOff>
      <xdr:row>7</xdr:row>
      <xdr:rowOff>6350</xdr:rowOff>
    </xdr:from>
    <xdr:to xmlns:xdr="http://schemas.openxmlformats.org/drawingml/2006/spreadsheetDrawing">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114300</xdr:colOff>
      <xdr:row>7</xdr:row>
      <xdr:rowOff>38100</xdr:rowOff>
    </xdr:from>
    <xdr:to xmlns:xdr="http://schemas.openxmlformats.org/drawingml/2006/spreadsheetDrawing">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10</xdr:col>
      <xdr:colOff>190500</xdr:colOff>
      <xdr:row>7</xdr:row>
      <xdr:rowOff>38100</xdr:rowOff>
    </xdr:from>
    <xdr:to xmlns:xdr="http://schemas.openxmlformats.org/drawingml/2006/spreadsheetDrawing">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18,526
17,976
646.20
15,566,968
15,406,453
75,694
9,423,999
15,596,018</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57150</xdr:colOff>
      <xdr:row>7</xdr:row>
      <xdr:rowOff>38100</xdr:rowOff>
    </xdr:from>
    <xdr:to xmlns:xdr="http://schemas.openxmlformats.org/drawingml/2006/spreadsheetDrawing">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(R2.1.1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(R2.1.1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24</xdr:col>
      <xdr:colOff>114300</xdr:colOff>
      <xdr:row>7</xdr:row>
      <xdr:rowOff>57150</xdr:rowOff>
    </xdr:from>
    <xdr:to xmlns:xdr="http://schemas.openxmlformats.org/drawingml/2006/spreadsheetDrawing">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50800</xdr:colOff>
      <xdr:row>7</xdr:row>
      <xdr:rowOff>57150</xdr:rowOff>
    </xdr:from>
    <xdr:to xmlns:xdr="http://schemas.openxmlformats.org/drawingml/2006/spreadsheetDrawing">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14.6
74.0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40</xdr:col>
      <xdr:colOff>127000</xdr:colOff>
      <xdr:row>7</xdr:row>
      <xdr:rowOff>57150</xdr:rowOff>
    </xdr:from>
    <xdr:to xmlns:xdr="http://schemas.openxmlformats.org/drawingml/2006/spreadsheetDrawing">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24</xdr:col>
      <xdr:colOff>114300</xdr:colOff>
      <xdr:row>12</xdr:row>
      <xdr:rowOff>38100</xdr:rowOff>
    </xdr:from>
    <xdr:to xmlns:xdr="http://schemas.openxmlformats.org/drawingml/2006/spreadsheetDrawing">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114300</xdr:colOff>
      <xdr:row>12</xdr:row>
      <xdr:rowOff>38100</xdr:rowOff>
    </xdr:from>
    <xdr:to xmlns:xdr="http://schemas.openxmlformats.org/drawingml/2006/spreadsheetDrawing">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H27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H28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51</xdr:col>
      <xdr:colOff>31750</xdr:colOff>
      <xdr:row>7</xdr:row>
      <xdr:rowOff>6350</xdr:rowOff>
    </xdr:from>
    <xdr:to xmlns:xdr="http://schemas.openxmlformats.org/drawingml/2006/spreadsheetDrawing">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52</xdr:col>
      <xdr:colOff>57150</xdr:colOff>
      <xdr:row>7</xdr:row>
      <xdr:rowOff>69850</xdr:rowOff>
    </xdr:from>
    <xdr:to xmlns:xdr="http://schemas.openxmlformats.org/drawingml/2006/spreadsheetDrawing">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52</xdr:col>
      <xdr:colOff>57150</xdr:colOff>
      <xdr:row>8</xdr:row>
      <xdr:rowOff>165100</xdr:rowOff>
    </xdr:from>
    <xdr:to xmlns:xdr="http://schemas.openxmlformats.org/drawingml/2006/spreadsheetDrawing">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52</xdr:col>
      <xdr:colOff>57150</xdr:colOff>
      <xdr:row>10</xdr:row>
      <xdr:rowOff>152400</xdr:rowOff>
    </xdr:from>
    <xdr:to xmlns:xdr="http://schemas.openxmlformats.org/drawingml/2006/spreadsheetDrawing">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51</xdr:col>
      <xdr:colOff>107950</xdr:colOff>
      <xdr:row>7</xdr:row>
      <xdr:rowOff>158750</xdr:rowOff>
    </xdr:from>
    <xdr:to xmlns:xdr="http://schemas.openxmlformats.org/drawingml/2006/spreadsheetDrawing">
      <xdr:col>52</xdr:col>
      <xdr:colOff>69850</xdr:colOff>
      <xdr:row>7</xdr:row>
      <xdr:rowOff>158750</xdr:rowOff>
    </xdr:to>
    <xdr:cxnSp macro="">
      <xdr:nvCxnSpPr>
        <xdr:cNvPr id="22" name="直線コネクタ 21"/>
        <xdr:cNvCxnSpPr/>
      </xdr:nvCxnSpPr>
      <xdr:spPr>
        <a:xfrm>
          <a:off x="10795000" y="13589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10</xdr:row>
      <xdr:rowOff>127000</xdr:rowOff>
    </xdr:from>
    <xdr:to xmlns:xdr="http://schemas.openxmlformats.org/drawingml/2006/spreadsheetDrawing">
      <xdr:col>51</xdr:col>
      <xdr:colOff>190500</xdr:colOff>
      <xdr:row>11</xdr:row>
      <xdr:rowOff>95250</xdr:rowOff>
    </xdr:to>
    <xdr:cxnSp macro="">
      <xdr:nvCxnSpPr>
        <xdr:cNvPr id="23" name="直線コネクタ 22"/>
        <xdr:cNvCxnSpPr/>
      </xdr:nvCxnSpPr>
      <xdr:spPr>
        <a:xfrm>
          <a:off x="10877550" y="18415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10</xdr:row>
      <xdr:rowOff>127000</xdr:rowOff>
    </xdr:from>
    <xdr:to xmlns:xdr="http://schemas.openxmlformats.org/drawingml/2006/spreadsheetDrawing">
      <xdr:col>52</xdr:col>
      <xdr:colOff>69850</xdr:colOff>
      <xdr:row>10</xdr:row>
      <xdr:rowOff>127000</xdr:rowOff>
    </xdr:to>
    <xdr:cxnSp macro="">
      <xdr:nvCxnSpPr>
        <xdr:cNvPr id="24" name="直線コネクタ 23"/>
        <xdr:cNvCxnSpPr/>
      </xdr:nvCxnSpPr>
      <xdr:spPr>
        <a:xfrm>
          <a:off x="10795000" y="1841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12</xdr:row>
      <xdr:rowOff>22225</xdr:rowOff>
    </xdr:from>
    <xdr:to xmlns:xdr="http://schemas.openxmlformats.org/drawingml/2006/spreadsheetDrawing">
      <xdr:col>51</xdr:col>
      <xdr:colOff>190500</xdr:colOff>
      <xdr:row>12</xdr:row>
      <xdr:rowOff>161925</xdr:rowOff>
    </xdr:to>
    <xdr:cxnSp macro="">
      <xdr:nvCxnSpPr>
        <xdr:cNvPr id="25" name="直線コネクタ 24"/>
        <xdr:cNvCxnSpPr/>
      </xdr:nvCxnSpPr>
      <xdr:spPr>
        <a:xfrm flipV="1">
          <a:off x="10877550" y="20796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12</xdr:row>
      <xdr:rowOff>165100</xdr:rowOff>
    </xdr:from>
    <xdr:to xmlns:xdr="http://schemas.openxmlformats.org/drawingml/2006/spreadsheetDrawing">
      <xdr:col>52</xdr:col>
      <xdr:colOff>69850</xdr:colOff>
      <xdr:row>12</xdr:row>
      <xdr:rowOff>165100</xdr:rowOff>
    </xdr:to>
    <xdr:cxnSp macro="">
      <xdr:nvCxnSpPr>
        <xdr:cNvPr id="26" name="直線コネクタ 25"/>
        <xdr:cNvCxnSpPr/>
      </xdr:nvCxnSpPr>
      <xdr:spPr>
        <a:xfrm>
          <a:off x="10795000" y="2222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142875</xdr:colOff>
      <xdr:row>7</xdr:row>
      <xdr:rowOff>107950</xdr:rowOff>
    </xdr:from>
    <xdr:to xmlns:xdr="http://schemas.openxmlformats.org/drawingml/2006/spreadsheetDrawing">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51</xdr:col>
      <xdr:colOff>142875</xdr:colOff>
      <xdr:row>9</xdr:row>
      <xdr:rowOff>31750</xdr:rowOff>
    </xdr:from>
    <xdr:to xmlns:xdr="http://schemas.openxmlformats.org/drawingml/2006/spreadsheetDrawing">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133350</xdr:colOff>
      <xdr:row>17</xdr:row>
      <xdr:rowOff>95250</xdr:rowOff>
    </xdr:from>
    <xdr:ext cx="8811260" cy="259080"/>
    <xdr:sp macro="" textlink="">
      <xdr:nvSpPr>
        <xdr:cNvPr id="29" name="テキスト ボックス 28"/>
        <xdr:cNvSpPr txBox="1"/>
      </xdr:nvSpPr>
      <xdr:spPr>
        <a:xfrm>
          <a:off x="762000" y="3009900"/>
          <a:ext cx="8811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133350</xdr:colOff>
      <xdr:row>19</xdr:row>
      <xdr:rowOff>6350</xdr:rowOff>
    </xdr:from>
    <xdr:ext cx="9189085" cy="251460"/>
    <xdr:sp macro="" textlink="">
      <xdr:nvSpPr>
        <xdr:cNvPr id="30" name="テキスト ボックス 29"/>
        <xdr:cNvSpPr txBox="1"/>
      </xdr:nvSpPr>
      <xdr:spPr>
        <a:xfrm>
          <a:off x="762000" y="3263900"/>
          <a:ext cx="91890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mlns:xdr="http://schemas.openxmlformats.org/drawingml/2006/spreadsheetDrawing">
      <xdr:col>3</xdr:col>
      <xdr:colOff>133350</xdr:colOff>
      <xdr:row>20</xdr:row>
      <xdr:rowOff>88900</xdr:rowOff>
    </xdr:from>
    <xdr:ext cx="5758815" cy="248920"/>
    <xdr:sp macro="" textlink="">
      <xdr:nvSpPr>
        <xdr:cNvPr id="31" name="テキスト ボックス 30"/>
        <xdr:cNvSpPr txBox="1"/>
      </xdr:nvSpPr>
      <xdr:spPr>
        <a:xfrm>
          <a:off x="762000" y="3517900"/>
          <a:ext cx="57588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mlns:xdr="http://schemas.openxmlformats.org/drawingml/2006/spreadsheetDrawing">
      <xdr:col>3</xdr:col>
      <xdr:colOff>133350</xdr:colOff>
      <xdr:row>22</xdr:row>
      <xdr:rowOff>0</xdr:rowOff>
    </xdr:from>
    <xdr:ext cx="8725535" cy="259080"/>
    <xdr:sp macro="" textlink="">
      <xdr:nvSpPr>
        <xdr:cNvPr id="32" name="テキスト ボックス 31"/>
        <xdr:cNvSpPr txBox="1"/>
      </xdr:nvSpPr>
      <xdr:spPr>
        <a:xfrm>
          <a:off x="762000" y="3771900"/>
          <a:ext cx="8725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mlns:xdr="http://schemas.openxmlformats.org/drawingml/2006/spreadsheetDrawing">
      <xdr:col>3</xdr:col>
      <xdr:colOff>133350</xdr:colOff>
      <xdr:row>23</xdr:row>
      <xdr:rowOff>82550</xdr:rowOff>
    </xdr:from>
    <xdr:ext cx="5961380" cy="259080"/>
    <xdr:sp macro="" textlink="">
      <xdr:nvSpPr>
        <xdr:cNvPr id="33" name="テキスト ボックス 32"/>
        <xdr:cNvSpPr txBox="1"/>
      </xdr:nvSpPr>
      <xdr:spPr>
        <a:xfrm>
          <a:off x="762000" y="4025900"/>
          <a:ext cx="5961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133350</xdr:colOff>
      <xdr:row>24</xdr:row>
      <xdr:rowOff>165100</xdr:rowOff>
    </xdr:from>
    <xdr:ext cx="8210550" cy="259080"/>
    <xdr:sp macro="" textlink="">
      <xdr:nvSpPr>
        <xdr:cNvPr id="34" name="テキスト ボックス 33"/>
        <xdr:cNvSpPr txBox="1"/>
      </xdr:nvSpPr>
      <xdr:spPr>
        <a:xfrm>
          <a:off x="762000" y="4279900"/>
          <a:ext cx="821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類似団体内順位、全国平均、各都道府県平均は、令和元年度決算の状況である。また類似団体が存在しない場合、類似団体内順位を表示しない。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133350</xdr:colOff>
      <xdr:row>26</xdr:row>
      <xdr:rowOff>76200</xdr:rowOff>
    </xdr:from>
    <xdr:ext cx="184785" cy="250190"/>
    <xdr:sp macro="" textlink="">
      <xdr:nvSpPr>
        <xdr:cNvPr id="35" name="テキスト ボックス 34"/>
        <xdr:cNvSpPr txBox="1"/>
      </xdr:nvSpPr>
      <xdr:spPr>
        <a:xfrm>
          <a:off x="762000" y="4533900"/>
          <a:ext cx="1847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29</xdr:row>
      <xdr:rowOff>44450</xdr:rowOff>
    </xdr:from>
    <xdr:to xmlns:xdr="http://schemas.openxmlformats.org/drawingml/2006/spreadsheetDrawing">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mlns:xdr="http://schemas.openxmlformats.org/drawingml/2006/spreadsheetDrawing">
      <xdr:col>8</xdr:col>
      <xdr:colOff>100330</xdr:colOff>
      <xdr:row>31</xdr:row>
      <xdr:rowOff>63500</xdr:rowOff>
    </xdr:from>
    <xdr:ext cx="1272540" cy="308610"/>
    <xdr:sp macro="" textlink="">
      <xdr:nvSpPr>
        <xdr:cNvPr id="37" name="テキスト ボックス 36"/>
        <xdr:cNvSpPr txBox="1"/>
      </xdr:nvSpPr>
      <xdr:spPr>
        <a:xfrm>
          <a:off x="1776730" y="5378450"/>
          <a:ext cx="127254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mlns:xdr="http://schemas.openxmlformats.org/drawingml/2006/spreadsheetDrawing">
      <xdr:col>15</xdr:col>
      <xdr:colOff>33020</xdr:colOff>
      <xdr:row>31</xdr:row>
      <xdr:rowOff>38100</xdr:rowOff>
    </xdr:from>
    <xdr:ext cx="1619250" cy="358775"/>
    <xdr:sp macro="" textlink="">
      <xdr:nvSpPr>
        <xdr:cNvPr id="38" name="テキスト ボックス 37"/>
        <xdr:cNvSpPr txBox="1"/>
      </xdr:nvSpPr>
      <xdr:spPr>
        <a:xfrm>
          <a:off x="3176270" y="5353050"/>
          <a:ext cx="161925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[0.35]</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30</xdr:row>
      <xdr:rowOff>127000</xdr:rowOff>
    </xdr:from>
    <xdr:to xmlns:xdr="http://schemas.openxmlformats.org/drawingml/2006/spreadsheetDrawing">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31</xdr:row>
      <xdr:rowOff>146050</xdr:rowOff>
    </xdr:from>
    <xdr:to xmlns:xdr="http://schemas.openxmlformats.org/drawingml/2006/spreadsheetDrawing">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30</xdr:row>
      <xdr:rowOff>127000</xdr:rowOff>
    </xdr:from>
    <xdr:to xmlns:xdr="http://schemas.openxmlformats.org/drawingml/2006/spreadsheetDrawing">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31</xdr:row>
      <xdr:rowOff>146050</xdr:rowOff>
    </xdr:from>
    <xdr:to xmlns:xdr="http://schemas.openxmlformats.org/drawingml/2006/spreadsheetDrawing">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30</xdr:row>
      <xdr:rowOff>127000</xdr:rowOff>
    </xdr:from>
    <xdr:to xmlns:xdr="http://schemas.openxmlformats.org/drawingml/2006/spreadsheetDrawing">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6350</xdr:colOff>
      <xdr:row>31</xdr:row>
      <xdr:rowOff>146050</xdr:rowOff>
    </xdr:from>
    <xdr:to xmlns:xdr="http://schemas.openxmlformats.org/drawingml/2006/spreadsheetDrawing">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mlns:xdr="http://schemas.openxmlformats.org/drawingml/2006/spreadsheetDrawing">
      <xdr:col>29</xdr:col>
      <xdr:colOff>82550</xdr:colOff>
      <xdr:row>35</xdr:row>
      <xdr:rowOff>95250</xdr:rowOff>
    </xdr:from>
    <xdr:to xmlns:xdr="http://schemas.openxmlformats.org/drawingml/2006/spreadsheetDrawing">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税収はH30年度から微減傾向にあるものの、指数は横ばいで推移している。類似団体と比較すると平均を下回る状況が続いており、財政基盤が弱いことがうかがえる。</a:t>
          </a:r>
          <a:endParaRPr kumimoji="1" lang="ja-JP" altLang="en-US" sz="1300">
            <a:latin typeface="ＭＳ Ｐゴシック"/>
            <a:ea typeface="ＭＳ Ｐゴシック"/>
          </a:endParaRPr>
        </a:p>
        <a:p>
          <a:r>
            <a:rPr kumimoji="1" lang="ja-JP" altLang="en-US" sz="1300">
              <a:latin typeface="ＭＳ Ｐゴシック"/>
              <a:ea typeface="ＭＳ Ｐゴシック"/>
            </a:rPr>
            <a:t>　本町は中山間地域に位置し広大な面積をかかえており、高齢化率（R1年度末時38.2％）も全国平均を上回る厳しい状況ではあるが、第３次北広島町行政改革大綱に基づき、歳出抑制・削減、定員</a:t>
          </a:r>
          <a:r>
            <a:rPr kumimoji="1" lang="ja-JP" altLang="en-US" sz="1300">
              <a:latin typeface="ＭＳ Ｐゴシック"/>
              <a:ea typeface="ＭＳ Ｐゴシック"/>
            </a:rPr>
            <a:t>の適正化、歳入確保の強化に取り組み、財政の健全化に努める。</a:t>
          </a:r>
          <a:endParaRPr kumimoji="1" lang="ja-JP" altLang="en-US" sz="1300">
            <a:latin typeface="ＭＳ Ｐゴシック"/>
            <a:ea typeface="ＭＳ Ｐゴシック"/>
          </a:endParaRPr>
        </a:p>
        <a:p>
          <a:r>
            <a:rPr kumimoji="1" lang="ja-JP" altLang="en-US" sz="1300">
              <a:latin typeface="ＭＳ Ｐゴシック"/>
              <a:ea typeface="ＭＳ Ｐゴシック"/>
            </a:rPr>
            <a:t>　</a:t>
          </a:r>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3</xdr:col>
      <xdr:colOff>133350</xdr:colOff>
      <xdr:row>47</xdr:row>
      <xdr:rowOff>133350</xdr:rowOff>
    </xdr:from>
    <xdr:to xmlns:xdr="http://schemas.openxmlformats.org/drawingml/2006/spreadsheetDrawing">
      <xdr:col>27</xdr:col>
      <xdr:colOff>184150</xdr:colOff>
      <xdr:row>47</xdr:row>
      <xdr:rowOff>133350</xdr:rowOff>
    </xdr:to>
    <xdr:cxnSp macro="">
      <xdr:nvCxnSpPr>
        <xdr:cNvPr id="49" name="直線コネクタ 48"/>
        <xdr:cNvCxnSpPr/>
      </xdr:nvCxnSpPr>
      <xdr:spPr>
        <a:xfrm>
          <a:off x="762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46</xdr:row>
      <xdr:rowOff>162560</xdr:rowOff>
    </xdr:from>
    <xdr:ext cx="762000" cy="259080"/>
    <xdr:sp macro="" textlink="">
      <xdr:nvSpPr>
        <xdr:cNvPr id="50" name="テキスト ボックス 49"/>
        <xdr:cNvSpPr txBox="1"/>
      </xdr:nvSpPr>
      <xdr:spPr>
        <a:xfrm>
          <a:off x="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45</xdr:row>
      <xdr:rowOff>132080</xdr:rowOff>
    </xdr:from>
    <xdr:to xmlns:xdr="http://schemas.openxmlformats.org/drawingml/2006/spreadsheetDrawing">
      <xdr:col>27</xdr:col>
      <xdr:colOff>184150</xdr:colOff>
      <xdr:row>45</xdr:row>
      <xdr:rowOff>132080</xdr:rowOff>
    </xdr:to>
    <xdr:cxnSp macro="">
      <xdr:nvCxnSpPr>
        <xdr:cNvPr id="51" name="直線コネクタ 50"/>
        <xdr:cNvCxnSpPr/>
      </xdr:nvCxnSpPr>
      <xdr:spPr>
        <a:xfrm>
          <a:off x="762000" y="784733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44</xdr:row>
      <xdr:rowOff>160655</xdr:rowOff>
    </xdr:from>
    <xdr:ext cx="762000" cy="259080"/>
    <xdr:sp macro="" textlink="">
      <xdr:nvSpPr>
        <xdr:cNvPr id="52" name="テキスト ボックス 51"/>
        <xdr:cNvSpPr txBox="1"/>
      </xdr:nvSpPr>
      <xdr:spPr>
        <a:xfrm>
          <a:off x="0" y="7704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43</xdr:row>
      <xdr:rowOff>129540</xdr:rowOff>
    </xdr:from>
    <xdr:to xmlns:xdr="http://schemas.openxmlformats.org/drawingml/2006/spreadsheetDrawing">
      <xdr:col>27</xdr:col>
      <xdr:colOff>184150</xdr:colOff>
      <xdr:row>43</xdr:row>
      <xdr:rowOff>129540</xdr:rowOff>
    </xdr:to>
    <xdr:cxnSp macro="">
      <xdr:nvCxnSpPr>
        <xdr:cNvPr id="53" name="直線コネクタ 52"/>
        <xdr:cNvCxnSpPr/>
      </xdr:nvCxnSpPr>
      <xdr:spPr>
        <a:xfrm>
          <a:off x="762000" y="750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42</xdr:row>
      <xdr:rowOff>158750</xdr:rowOff>
    </xdr:from>
    <xdr:ext cx="762000" cy="259080"/>
    <xdr:sp macro="" textlink="">
      <xdr:nvSpPr>
        <xdr:cNvPr id="54" name="テキスト ボックス 53"/>
        <xdr:cNvSpPr txBox="1"/>
      </xdr:nvSpPr>
      <xdr:spPr>
        <a:xfrm>
          <a:off x="0" y="7359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41</xdr:row>
      <xdr:rowOff>127635</xdr:rowOff>
    </xdr:from>
    <xdr:to xmlns:xdr="http://schemas.openxmlformats.org/drawingml/2006/spreadsheetDrawing">
      <xdr:col>27</xdr:col>
      <xdr:colOff>184150</xdr:colOff>
      <xdr:row>41</xdr:row>
      <xdr:rowOff>127635</xdr:rowOff>
    </xdr:to>
    <xdr:cxnSp macro="">
      <xdr:nvCxnSpPr>
        <xdr:cNvPr id="55" name="直線コネクタ 54"/>
        <xdr:cNvCxnSpPr/>
      </xdr:nvCxnSpPr>
      <xdr:spPr>
        <a:xfrm>
          <a:off x="762000" y="715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40</xdr:row>
      <xdr:rowOff>156845</xdr:rowOff>
    </xdr:from>
    <xdr:ext cx="762000" cy="249555"/>
    <xdr:sp macro="" textlink="">
      <xdr:nvSpPr>
        <xdr:cNvPr id="56" name="テキスト ボックス 55"/>
        <xdr:cNvSpPr txBox="1"/>
      </xdr:nvSpPr>
      <xdr:spPr>
        <a:xfrm>
          <a:off x="0" y="701484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39</xdr:row>
      <xdr:rowOff>126365</xdr:rowOff>
    </xdr:from>
    <xdr:to xmlns:xdr="http://schemas.openxmlformats.org/drawingml/2006/spreadsheetDrawing">
      <xdr:col>27</xdr:col>
      <xdr:colOff>184150</xdr:colOff>
      <xdr:row>39</xdr:row>
      <xdr:rowOff>126365</xdr:rowOff>
    </xdr:to>
    <xdr:cxnSp macro="">
      <xdr:nvCxnSpPr>
        <xdr:cNvPr id="57" name="直線コネクタ 56"/>
        <xdr:cNvCxnSpPr/>
      </xdr:nvCxnSpPr>
      <xdr:spPr>
        <a:xfrm>
          <a:off x="762000" y="681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38</xdr:row>
      <xdr:rowOff>155575</xdr:rowOff>
    </xdr:from>
    <xdr:ext cx="762000" cy="250825"/>
    <xdr:sp macro="" textlink="">
      <xdr:nvSpPr>
        <xdr:cNvPr id="58" name="テキスト ボックス 57"/>
        <xdr:cNvSpPr txBox="1"/>
      </xdr:nvSpPr>
      <xdr:spPr>
        <a:xfrm>
          <a:off x="0" y="667067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37</xdr:row>
      <xdr:rowOff>124460</xdr:rowOff>
    </xdr:from>
    <xdr:to xmlns:xdr="http://schemas.openxmlformats.org/drawingml/2006/spreadsheetDrawing">
      <xdr:col>27</xdr:col>
      <xdr:colOff>184150</xdr:colOff>
      <xdr:row>37</xdr:row>
      <xdr:rowOff>124460</xdr:rowOff>
    </xdr:to>
    <xdr:cxnSp macro="">
      <xdr:nvCxnSpPr>
        <xdr:cNvPr id="59" name="直線コネクタ 58"/>
        <xdr:cNvCxnSpPr/>
      </xdr:nvCxnSpPr>
      <xdr:spPr>
        <a:xfrm>
          <a:off x="762000" y="646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36</xdr:row>
      <xdr:rowOff>153670</xdr:rowOff>
    </xdr:from>
    <xdr:ext cx="762000" cy="259080"/>
    <xdr:sp macro="" textlink="">
      <xdr:nvSpPr>
        <xdr:cNvPr id="60" name="テキスト ボックス 59"/>
        <xdr:cNvSpPr txBox="1"/>
      </xdr:nvSpPr>
      <xdr:spPr>
        <a:xfrm>
          <a:off x="0" y="632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35</xdr:row>
      <xdr:rowOff>122555</xdr:rowOff>
    </xdr:from>
    <xdr:to xmlns:xdr="http://schemas.openxmlformats.org/drawingml/2006/spreadsheetDrawing">
      <xdr:col>27</xdr:col>
      <xdr:colOff>184150</xdr:colOff>
      <xdr:row>35</xdr:row>
      <xdr:rowOff>122555</xdr:rowOff>
    </xdr:to>
    <xdr:cxnSp macro="">
      <xdr:nvCxnSpPr>
        <xdr:cNvPr id="61" name="直線コネクタ 60"/>
        <xdr:cNvCxnSpPr/>
      </xdr:nvCxnSpPr>
      <xdr:spPr>
        <a:xfrm>
          <a:off x="762000" y="612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34</xdr:row>
      <xdr:rowOff>151765</xdr:rowOff>
    </xdr:from>
    <xdr:ext cx="762000" cy="259080"/>
    <xdr:sp macro="" textlink="">
      <xdr:nvSpPr>
        <xdr:cNvPr id="62" name="テキスト ボックス 61"/>
        <xdr:cNvSpPr txBox="1"/>
      </xdr:nvSpPr>
      <xdr:spPr>
        <a:xfrm>
          <a:off x="0" y="59810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33</xdr:row>
      <xdr:rowOff>120650</xdr:rowOff>
    </xdr:to>
    <xdr:cxnSp macro="">
      <xdr:nvCxnSpPr>
        <xdr:cNvPr id="63" name="直線コネクタ 62"/>
        <xdr:cNvCxnSpPr/>
      </xdr:nvCxnSpPr>
      <xdr:spPr>
        <a:xfrm>
          <a:off x="762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32</xdr:row>
      <xdr:rowOff>149860</xdr:rowOff>
    </xdr:from>
    <xdr:ext cx="762000" cy="259080"/>
    <xdr:sp macro="" textlink="">
      <xdr:nvSpPr>
        <xdr:cNvPr id="64" name="テキスト ボックス 63"/>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36</xdr:row>
      <xdr:rowOff>88900</xdr:rowOff>
    </xdr:from>
    <xdr:to xmlns:xdr="http://schemas.openxmlformats.org/drawingml/2006/spreadsheetDrawing">
      <xdr:col>23</xdr:col>
      <xdr:colOff>133350</xdr:colOff>
      <xdr:row>45</xdr:row>
      <xdr:rowOff>80010</xdr:rowOff>
    </xdr:to>
    <xdr:cxnSp macro="">
      <xdr:nvCxnSpPr>
        <xdr:cNvPr id="66" name="直線コネクタ 65"/>
        <xdr:cNvCxnSpPr/>
      </xdr:nvCxnSpPr>
      <xdr:spPr>
        <a:xfrm flipV="1">
          <a:off x="4953000" y="6261100"/>
          <a:ext cx="0" cy="153416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45</xdr:row>
      <xdr:rowOff>52070</xdr:rowOff>
    </xdr:from>
    <xdr:ext cx="762000" cy="251460"/>
    <xdr:sp macro="" textlink="">
      <xdr:nvSpPr>
        <xdr:cNvPr id="67" name="財政力最小値テキスト"/>
        <xdr:cNvSpPr txBox="1"/>
      </xdr:nvSpPr>
      <xdr:spPr>
        <a:xfrm>
          <a:off x="5041900" y="77673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45</xdr:row>
      <xdr:rowOff>80010</xdr:rowOff>
    </xdr:from>
    <xdr:to xmlns:xdr="http://schemas.openxmlformats.org/drawingml/2006/spreadsheetDrawing">
      <xdr:col>24</xdr:col>
      <xdr:colOff>12700</xdr:colOff>
      <xdr:row>45</xdr:row>
      <xdr:rowOff>80010</xdr:rowOff>
    </xdr:to>
    <xdr:cxnSp macro="">
      <xdr:nvCxnSpPr>
        <xdr:cNvPr id="68" name="直線コネクタ 67"/>
        <xdr:cNvCxnSpPr/>
      </xdr:nvCxnSpPr>
      <xdr:spPr>
        <a:xfrm>
          <a:off x="4864100" y="77952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35</xdr:row>
      <xdr:rowOff>3810</xdr:rowOff>
    </xdr:from>
    <xdr:ext cx="762000" cy="259080"/>
    <xdr:sp macro="" textlink="">
      <xdr:nvSpPr>
        <xdr:cNvPr id="69" name="財政力最大値テキスト"/>
        <xdr:cNvSpPr txBox="1"/>
      </xdr:nvSpPr>
      <xdr:spPr>
        <a:xfrm>
          <a:off x="5041900" y="60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36</xdr:row>
      <xdr:rowOff>88900</xdr:rowOff>
    </xdr:from>
    <xdr:to xmlns:xdr="http://schemas.openxmlformats.org/drawingml/2006/spreadsheetDrawing">
      <xdr:col>24</xdr:col>
      <xdr:colOff>12700</xdr:colOff>
      <xdr:row>36</xdr:row>
      <xdr:rowOff>88900</xdr:rowOff>
    </xdr:to>
    <xdr:cxnSp macro="">
      <xdr:nvCxnSpPr>
        <xdr:cNvPr id="70" name="直線コネクタ 69"/>
        <xdr:cNvCxnSpPr/>
      </xdr:nvCxnSpPr>
      <xdr:spPr>
        <a:xfrm>
          <a:off x="4864100" y="6261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44</xdr:row>
      <xdr:rowOff>44450</xdr:rowOff>
    </xdr:from>
    <xdr:to xmlns:xdr="http://schemas.openxmlformats.org/drawingml/2006/spreadsheetDrawing">
      <xdr:col>23</xdr:col>
      <xdr:colOff>133350</xdr:colOff>
      <xdr:row>44</xdr:row>
      <xdr:rowOff>44450</xdr:rowOff>
    </xdr:to>
    <xdr:cxnSp macro="">
      <xdr:nvCxnSpPr>
        <xdr:cNvPr id="71" name="直線コネクタ 70"/>
        <xdr:cNvCxnSpPr/>
      </xdr:nvCxnSpPr>
      <xdr:spPr>
        <a:xfrm>
          <a:off x="4114800" y="758825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41</xdr:row>
      <xdr:rowOff>128905</xdr:rowOff>
    </xdr:from>
    <xdr:ext cx="762000" cy="259080"/>
    <xdr:sp macro="" textlink="">
      <xdr:nvSpPr>
        <xdr:cNvPr id="72" name="財政力平均値テキスト"/>
        <xdr:cNvSpPr txBox="1"/>
      </xdr:nvSpPr>
      <xdr:spPr>
        <a:xfrm>
          <a:off x="5041900" y="715835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42</xdr:row>
      <xdr:rowOff>112395</xdr:rowOff>
    </xdr:from>
    <xdr:to xmlns:xdr="http://schemas.openxmlformats.org/drawingml/2006/spreadsheetDrawing">
      <xdr:col>23</xdr:col>
      <xdr:colOff>184150</xdr:colOff>
      <xdr:row>43</xdr:row>
      <xdr:rowOff>42545</xdr:rowOff>
    </xdr:to>
    <xdr:sp macro="" textlink="">
      <xdr:nvSpPr>
        <xdr:cNvPr id="73" name="フローチャート: 判断 72"/>
        <xdr:cNvSpPr/>
      </xdr:nvSpPr>
      <xdr:spPr>
        <a:xfrm>
          <a:off x="4902200" y="731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44</xdr:row>
      <xdr:rowOff>27305</xdr:rowOff>
    </xdr:from>
    <xdr:to xmlns:xdr="http://schemas.openxmlformats.org/drawingml/2006/spreadsheetDrawing">
      <xdr:col>19</xdr:col>
      <xdr:colOff>133350</xdr:colOff>
      <xdr:row>44</xdr:row>
      <xdr:rowOff>44450</xdr:rowOff>
    </xdr:to>
    <xdr:cxnSp macro="">
      <xdr:nvCxnSpPr>
        <xdr:cNvPr id="74" name="直線コネクタ 73"/>
        <xdr:cNvCxnSpPr/>
      </xdr:nvCxnSpPr>
      <xdr:spPr>
        <a:xfrm>
          <a:off x="3225800" y="7571105"/>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42</xdr:row>
      <xdr:rowOff>129540</xdr:rowOff>
    </xdr:from>
    <xdr:to xmlns:xdr="http://schemas.openxmlformats.org/drawingml/2006/spreadsheetDrawing">
      <xdr:col>19</xdr:col>
      <xdr:colOff>184150</xdr:colOff>
      <xdr:row>43</xdr:row>
      <xdr:rowOff>59690</xdr:rowOff>
    </xdr:to>
    <xdr:sp macro="" textlink="">
      <xdr:nvSpPr>
        <xdr:cNvPr id="75" name="フローチャート: 判断 74"/>
        <xdr:cNvSpPr/>
      </xdr:nvSpPr>
      <xdr:spPr>
        <a:xfrm>
          <a:off x="4064000" y="733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41</xdr:row>
      <xdr:rowOff>69850</xdr:rowOff>
    </xdr:from>
    <xdr:ext cx="736600" cy="259080"/>
    <xdr:sp macro="" textlink="">
      <xdr:nvSpPr>
        <xdr:cNvPr id="76" name="テキスト ボックス 75"/>
        <xdr:cNvSpPr txBox="1"/>
      </xdr:nvSpPr>
      <xdr:spPr>
        <a:xfrm>
          <a:off x="3733800" y="709930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44</xdr:row>
      <xdr:rowOff>27305</xdr:rowOff>
    </xdr:from>
    <xdr:to xmlns:xdr="http://schemas.openxmlformats.org/drawingml/2006/spreadsheetDrawing">
      <xdr:col>15</xdr:col>
      <xdr:colOff>82550</xdr:colOff>
      <xdr:row>44</xdr:row>
      <xdr:rowOff>44450</xdr:rowOff>
    </xdr:to>
    <xdr:cxnSp macro="">
      <xdr:nvCxnSpPr>
        <xdr:cNvPr id="77" name="直線コネクタ 76"/>
        <xdr:cNvCxnSpPr/>
      </xdr:nvCxnSpPr>
      <xdr:spPr>
        <a:xfrm flipV="1">
          <a:off x="2336800" y="7571105"/>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42</xdr:row>
      <xdr:rowOff>129540</xdr:rowOff>
    </xdr:from>
    <xdr:to xmlns:xdr="http://schemas.openxmlformats.org/drawingml/2006/spreadsheetDrawing">
      <xdr:col>15</xdr:col>
      <xdr:colOff>133350</xdr:colOff>
      <xdr:row>43</xdr:row>
      <xdr:rowOff>59690</xdr:rowOff>
    </xdr:to>
    <xdr:sp macro="" textlink="">
      <xdr:nvSpPr>
        <xdr:cNvPr id="78" name="フローチャート: 判断 77"/>
        <xdr:cNvSpPr/>
      </xdr:nvSpPr>
      <xdr:spPr>
        <a:xfrm>
          <a:off x="3175000" y="733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41</xdr:row>
      <xdr:rowOff>69850</xdr:rowOff>
    </xdr:from>
    <xdr:ext cx="762000" cy="259080"/>
    <xdr:sp macro="" textlink="">
      <xdr:nvSpPr>
        <xdr:cNvPr id="79" name="テキスト ボックス 78"/>
        <xdr:cNvSpPr txBox="1"/>
      </xdr:nvSpPr>
      <xdr:spPr>
        <a:xfrm>
          <a:off x="2844800" y="70993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44</xdr:row>
      <xdr:rowOff>44450</xdr:rowOff>
    </xdr:from>
    <xdr:to xmlns:xdr="http://schemas.openxmlformats.org/drawingml/2006/spreadsheetDrawing">
      <xdr:col>11</xdr:col>
      <xdr:colOff>31750</xdr:colOff>
      <xdr:row>44</xdr:row>
      <xdr:rowOff>44450</xdr:rowOff>
    </xdr:to>
    <xdr:cxnSp macro="">
      <xdr:nvCxnSpPr>
        <xdr:cNvPr id="80" name="直線コネクタ 79"/>
        <xdr:cNvCxnSpPr/>
      </xdr:nvCxnSpPr>
      <xdr:spPr>
        <a:xfrm>
          <a:off x="1447800" y="758825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42</xdr:row>
      <xdr:rowOff>146685</xdr:rowOff>
    </xdr:from>
    <xdr:to xmlns:xdr="http://schemas.openxmlformats.org/drawingml/2006/spreadsheetDrawing">
      <xdr:col>11</xdr:col>
      <xdr:colOff>82550</xdr:colOff>
      <xdr:row>43</xdr:row>
      <xdr:rowOff>76835</xdr:rowOff>
    </xdr:to>
    <xdr:sp macro="" textlink="">
      <xdr:nvSpPr>
        <xdr:cNvPr id="81" name="フローチャート: 判断 80"/>
        <xdr:cNvSpPr/>
      </xdr:nvSpPr>
      <xdr:spPr>
        <a:xfrm>
          <a:off x="2286000" y="7347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41</xdr:row>
      <xdr:rowOff>86995</xdr:rowOff>
    </xdr:from>
    <xdr:ext cx="762000" cy="250825"/>
    <xdr:sp macro="" textlink="">
      <xdr:nvSpPr>
        <xdr:cNvPr id="82" name="テキスト ボックス 81"/>
        <xdr:cNvSpPr txBox="1"/>
      </xdr:nvSpPr>
      <xdr:spPr>
        <a:xfrm>
          <a:off x="1955800" y="711644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44</xdr:row>
      <xdr:rowOff>45085</xdr:rowOff>
    </xdr:from>
    <xdr:to xmlns:xdr="http://schemas.openxmlformats.org/drawingml/2006/spreadsheetDrawing">
      <xdr:col>7</xdr:col>
      <xdr:colOff>31750</xdr:colOff>
      <xdr:row>44</xdr:row>
      <xdr:rowOff>146685</xdr:rowOff>
    </xdr:to>
    <xdr:sp macro="" textlink="">
      <xdr:nvSpPr>
        <xdr:cNvPr id="83" name="フローチャート: 判断 82"/>
        <xdr:cNvSpPr/>
      </xdr:nvSpPr>
      <xdr:spPr>
        <a:xfrm>
          <a:off x="1397000" y="7588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44</xdr:row>
      <xdr:rowOff>132080</xdr:rowOff>
    </xdr:from>
    <xdr:ext cx="762000" cy="251460"/>
    <xdr:sp macro="" textlink="">
      <xdr:nvSpPr>
        <xdr:cNvPr id="84" name="テキスト ボックス 83"/>
        <xdr:cNvSpPr txBox="1"/>
      </xdr:nvSpPr>
      <xdr:spPr>
        <a:xfrm>
          <a:off x="1066800" y="76758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0.32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47</xdr:row>
      <xdr:rowOff>130810</xdr:rowOff>
    </xdr:from>
    <xdr:ext cx="762000" cy="259080"/>
    <xdr:sp macro="" textlink="">
      <xdr:nvSpPr>
        <xdr:cNvPr id="85" name="テキスト ボックス 84"/>
        <xdr:cNvSpPr txBox="1"/>
      </xdr:nvSpPr>
      <xdr:spPr>
        <a:xfrm>
          <a:off x="4737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47</xdr:row>
      <xdr:rowOff>130810</xdr:rowOff>
    </xdr:from>
    <xdr:ext cx="762000" cy="259080"/>
    <xdr:sp macro="" textlink="">
      <xdr:nvSpPr>
        <xdr:cNvPr id="86" name="テキスト ボックス 85"/>
        <xdr:cNvSpPr txBox="1"/>
      </xdr:nvSpPr>
      <xdr:spPr>
        <a:xfrm>
          <a:off x="3898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47</xdr:row>
      <xdr:rowOff>130810</xdr:rowOff>
    </xdr:from>
    <xdr:ext cx="762000" cy="259080"/>
    <xdr:sp macro="" textlink="">
      <xdr:nvSpPr>
        <xdr:cNvPr id="87" name="テキスト ボックス 86"/>
        <xdr:cNvSpPr txBox="1"/>
      </xdr:nvSpPr>
      <xdr:spPr>
        <a:xfrm>
          <a:off x="3009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47</xdr:row>
      <xdr:rowOff>130810</xdr:rowOff>
    </xdr:from>
    <xdr:ext cx="762000" cy="259080"/>
    <xdr:sp macro="" textlink="">
      <xdr:nvSpPr>
        <xdr:cNvPr id="88" name="テキスト ボックス 87"/>
        <xdr:cNvSpPr txBox="1"/>
      </xdr:nvSpPr>
      <xdr:spPr>
        <a:xfrm>
          <a:off x="2120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47</xdr:row>
      <xdr:rowOff>130810</xdr:rowOff>
    </xdr:from>
    <xdr:ext cx="762000" cy="259080"/>
    <xdr:sp macro="" textlink="">
      <xdr:nvSpPr>
        <xdr:cNvPr id="89" name="テキスト ボックス 88"/>
        <xdr:cNvSpPr txBox="1"/>
      </xdr:nvSpPr>
      <xdr:spPr>
        <a:xfrm>
          <a:off x="1231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43</xdr:row>
      <xdr:rowOff>165100</xdr:rowOff>
    </xdr:from>
    <xdr:to xmlns:xdr="http://schemas.openxmlformats.org/drawingml/2006/spreadsheetDrawing">
      <xdr:col>23</xdr:col>
      <xdr:colOff>184150</xdr:colOff>
      <xdr:row>44</xdr:row>
      <xdr:rowOff>95250</xdr:rowOff>
    </xdr:to>
    <xdr:sp macro="" textlink="">
      <xdr:nvSpPr>
        <xdr:cNvPr id="90" name="楕円 89"/>
        <xdr:cNvSpPr/>
      </xdr:nvSpPr>
      <xdr:spPr>
        <a:xfrm>
          <a:off x="49022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43</xdr:row>
      <xdr:rowOff>137160</xdr:rowOff>
    </xdr:from>
    <xdr:ext cx="762000" cy="259080"/>
    <xdr:sp macro="" textlink="">
      <xdr:nvSpPr>
        <xdr:cNvPr id="91" name="財政力該当値テキスト"/>
        <xdr:cNvSpPr txBox="1"/>
      </xdr:nvSpPr>
      <xdr:spPr>
        <a:xfrm>
          <a:off x="5041900" y="7509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43</xdr:row>
      <xdr:rowOff>165100</xdr:rowOff>
    </xdr:from>
    <xdr:to xmlns:xdr="http://schemas.openxmlformats.org/drawingml/2006/spreadsheetDrawing">
      <xdr:col>19</xdr:col>
      <xdr:colOff>184150</xdr:colOff>
      <xdr:row>44</xdr:row>
      <xdr:rowOff>95250</xdr:rowOff>
    </xdr:to>
    <xdr:sp macro="" textlink="">
      <xdr:nvSpPr>
        <xdr:cNvPr id="92" name="楕円 91"/>
        <xdr:cNvSpPr/>
      </xdr:nvSpPr>
      <xdr:spPr>
        <a:xfrm>
          <a:off x="4064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44</xdr:row>
      <xdr:rowOff>80010</xdr:rowOff>
    </xdr:from>
    <xdr:ext cx="736600" cy="259080"/>
    <xdr:sp macro="" textlink="">
      <xdr:nvSpPr>
        <xdr:cNvPr id="93" name="テキスト ボックス 92"/>
        <xdr:cNvSpPr txBox="1"/>
      </xdr:nvSpPr>
      <xdr:spPr>
        <a:xfrm>
          <a:off x="3733800" y="76238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43</xdr:row>
      <xdr:rowOff>147955</xdr:rowOff>
    </xdr:from>
    <xdr:to xmlns:xdr="http://schemas.openxmlformats.org/drawingml/2006/spreadsheetDrawing">
      <xdr:col>15</xdr:col>
      <xdr:colOff>133350</xdr:colOff>
      <xdr:row>44</xdr:row>
      <xdr:rowOff>78105</xdr:rowOff>
    </xdr:to>
    <xdr:sp macro="" textlink="">
      <xdr:nvSpPr>
        <xdr:cNvPr id="94" name="楕円 93"/>
        <xdr:cNvSpPr/>
      </xdr:nvSpPr>
      <xdr:spPr>
        <a:xfrm>
          <a:off x="3175000" y="7520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44</xdr:row>
      <xdr:rowOff>63500</xdr:rowOff>
    </xdr:from>
    <xdr:ext cx="762000" cy="251460"/>
    <xdr:sp macro="" textlink="">
      <xdr:nvSpPr>
        <xdr:cNvPr id="95" name="テキスト ボックス 94"/>
        <xdr:cNvSpPr txBox="1"/>
      </xdr:nvSpPr>
      <xdr:spPr>
        <a:xfrm>
          <a:off x="2844800" y="760730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43</xdr:row>
      <xdr:rowOff>165100</xdr:rowOff>
    </xdr:from>
    <xdr:to xmlns:xdr="http://schemas.openxmlformats.org/drawingml/2006/spreadsheetDrawing">
      <xdr:col>11</xdr:col>
      <xdr:colOff>82550</xdr:colOff>
      <xdr:row>44</xdr:row>
      <xdr:rowOff>95250</xdr:rowOff>
    </xdr:to>
    <xdr:sp macro="" textlink="">
      <xdr:nvSpPr>
        <xdr:cNvPr id="96" name="楕円 95"/>
        <xdr:cNvSpPr/>
      </xdr:nvSpPr>
      <xdr:spPr>
        <a:xfrm>
          <a:off x="2286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44</xdr:row>
      <xdr:rowOff>80010</xdr:rowOff>
    </xdr:from>
    <xdr:ext cx="762000" cy="259080"/>
    <xdr:sp macro="" textlink="">
      <xdr:nvSpPr>
        <xdr:cNvPr id="97" name="テキスト ボックス 96"/>
        <xdr:cNvSpPr txBox="1"/>
      </xdr:nvSpPr>
      <xdr:spPr>
        <a:xfrm>
          <a:off x="1955800" y="76238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43</xdr:row>
      <xdr:rowOff>165100</xdr:rowOff>
    </xdr:from>
    <xdr:to xmlns:xdr="http://schemas.openxmlformats.org/drawingml/2006/spreadsheetDrawing">
      <xdr:col>7</xdr:col>
      <xdr:colOff>31750</xdr:colOff>
      <xdr:row>44</xdr:row>
      <xdr:rowOff>95250</xdr:rowOff>
    </xdr:to>
    <xdr:sp macro="" textlink="">
      <xdr:nvSpPr>
        <xdr:cNvPr id="98" name="楕円 97"/>
        <xdr:cNvSpPr/>
      </xdr:nvSpPr>
      <xdr:spPr>
        <a:xfrm>
          <a:off x="1397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42</xdr:row>
      <xdr:rowOff>105410</xdr:rowOff>
    </xdr:from>
    <xdr:ext cx="762000" cy="259080"/>
    <xdr:sp macro="" textlink="">
      <xdr:nvSpPr>
        <xdr:cNvPr id="99" name="テキスト ボックス 98"/>
        <xdr:cNvSpPr txBox="1"/>
      </xdr:nvSpPr>
      <xdr:spPr>
        <a:xfrm>
          <a:off x="1066800" y="73063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51</xdr:row>
      <xdr:rowOff>82550</xdr:rowOff>
    </xdr:from>
    <xdr:to xmlns:xdr="http://schemas.openxmlformats.org/drawingml/2006/spreadsheetDrawing">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mlns:xdr="http://schemas.openxmlformats.org/drawingml/2006/spreadsheetDrawing">
      <xdr:col>8</xdr:col>
      <xdr:colOff>17145</xdr:colOff>
      <xdr:row>53</xdr:row>
      <xdr:rowOff>101600</xdr:rowOff>
    </xdr:from>
    <xdr:ext cx="1438910" cy="304800"/>
    <xdr:sp macro="" textlink="">
      <xdr:nvSpPr>
        <xdr:cNvPr id="101" name="テキスト ボックス 100"/>
        <xdr:cNvSpPr txBox="1"/>
      </xdr:nvSpPr>
      <xdr:spPr>
        <a:xfrm>
          <a:off x="1693545" y="9188450"/>
          <a:ext cx="143891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mlns:xdr="http://schemas.openxmlformats.org/drawingml/2006/spreadsheetDrawing">
      <xdr:col>15</xdr:col>
      <xdr:colOff>116205</xdr:colOff>
      <xdr:row>53</xdr:row>
      <xdr:rowOff>76200</xdr:rowOff>
    </xdr:from>
    <xdr:ext cx="1619250" cy="353060"/>
    <xdr:sp macro="" textlink="">
      <xdr:nvSpPr>
        <xdr:cNvPr id="102" name="テキスト ボックス 101"/>
        <xdr:cNvSpPr txBox="1"/>
      </xdr:nvSpPr>
      <xdr:spPr>
        <a:xfrm>
          <a:off x="3259455" y="9163050"/>
          <a:ext cx="1619250"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[90.9%]</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52</xdr:row>
      <xdr:rowOff>165100</xdr:rowOff>
    </xdr:from>
    <xdr:to xmlns:xdr="http://schemas.openxmlformats.org/drawingml/2006/spreadsheetDrawing">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54</xdr:row>
      <xdr:rowOff>12700</xdr:rowOff>
    </xdr:from>
    <xdr:to xmlns:xdr="http://schemas.openxmlformats.org/drawingml/2006/spreadsheetDrawing">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52</xdr:row>
      <xdr:rowOff>165100</xdr:rowOff>
    </xdr:from>
    <xdr:to xmlns:xdr="http://schemas.openxmlformats.org/drawingml/2006/spreadsheetDrawing">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54</xdr:row>
      <xdr:rowOff>12700</xdr:rowOff>
    </xdr:from>
    <xdr:to xmlns:xdr="http://schemas.openxmlformats.org/drawingml/2006/spreadsheetDrawing">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52</xdr:row>
      <xdr:rowOff>165100</xdr:rowOff>
    </xdr:from>
    <xdr:to xmlns:xdr="http://schemas.openxmlformats.org/drawingml/2006/spreadsheetDrawing">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6350</xdr:colOff>
      <xdr:row>54</xdr:row>
      <xdr:rowOff>12700</xdr:rowOff>
    </xdr:from>
    <xdr:to xmlns:xdr="http://schemas.openxmlformats.org/drawingml/2006/spreadsheetDrawing">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mlns:xdr="http://schemas.openxmlformats.org/drawingml/2006/spreadsheetDrawing">
      <xdr:col>29</xdr:col>
      <xdr:colOff>82550</xdr:colOff>
      <xdr:row>57</xdr:row>
      <xdr:rowOff>133350</xdr:rowOff>
    </xdr:from>
    <xdr:to xmlns:xdr="http://schemas.openxmlformats.org/drawingml/2006/spreadsheetDrawing">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人件費は減少傾向にあるものの、扶助費の微増に加え、病院事業（公営企業）の廃止に伴い病院事業分公債費が一般会計へ移行したことによる公債費増加（対前年度3.0％増）の影響により、前年度より1.3％の増となった。</a:t>
          </a:r>
          <a:endParaRPr kumimoji="1" lang="ja-JP" altLang="en-US" sz="1300">
            <a:latin typeface="ＭＳ Ｐゴシック"/>
            <a:ea typeface="ＭＳ Ｐゴシック"/>
          </a:endParaRPr>
        </a:p>
        <a:p>
          <a:r>
            <a:rPr kumimoji="1" lang="ja-JP" altLang="en-US" sz="1300">
              <a:latin typeface="ＭＳ Ｐゴシック"/>
              <a:ea typeface="ＭＳ Ｐゴシック"/>
            </a:rPr>
            <a:t>　公債費は今後減少していく見込みではあるが、類似団体と比較して高い状況であるため、引き続き起債抑制により公債費の縮減に努める。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54</xdr:row>
      <xdr:rowOff>139700</xdr:rowOff>
    </xdr:from>
    <xdr:ext cx="298450" cy="225425"/>
    <xdr:sp macro="" textlink="">
      <xdr:nvSpPr>
        <xdr:cNvPr id="113" name="テキスト ボックス 112"/>
        <xdr:cNvSpPr txBox="1"/>
      </xdr:nvSpPr>
      <xdr:spPr>
        <a:xfrm>
          <a:off x="723900" y="939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70</xdr:row>
      <xdr:rowOff>0</xdr:rowOff>
    </xdr:from>
    <xdr:to xmlns:xdr="http://schemas.openxmlformats.org/drawingml/2006/spreadsheetDrawing">
      <xdr:col>27</xdr:col>
      <xdr:colOff>184150</xdr:colOff>
      <xdr:row>70</xdr:row>
      <xdr:rowOff>0</xdr:rowOff>
    </xdr:to>
    <xdr:cxnSp macro="">
      <xdr:nvCxnSpPr>
        <xdr:cNvPr id="114" name="直線コネクタ 113"/>
        <xdr:cNvCxnSpPr/>
      </xdr:nvCxnSpPr>
      <xdr:spPr>
        <a:xfrm>
          <a:off x="762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69</xdr:row>
      <xdr:rowOff>29210</xdr:rowOff>
    </xdr:from>
    <xdr:ext cx="762000" cy="251460"/>
    <xdr:sp macro="" textlink="">
      <xdr:nvSpPr>
        <xdr:cNvPr id="115" name="テキスト ボックス 114"/>
        <xdr:cNvSpPr txBox="1"/>
      </xdr:nvSpPr>
      <xdr:spPr>
        <a:xfrm>
          <a:off x="0" y="118592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67</xdr:row>
      <xdr:rowOff>31750</xdr:rowOff>
    </xdr:from>
    <xdr:to xmlns:xdr="http://schemas.openxmlformats.org/drawingml/2006/spreadsheetDrawing">
      <xdr:col>27</xdr:col>
      <xdr:colOff>184150</xdr:colOff>
      <xdr:row>67</xdr:row>
      <xdr:rowOff>31750</xdr:rowOff>
    </xdr:to>
    <xdr:cxnSp macro="">
      <xdr:nvCxnSpPr>
        <xdr:cNvPr id="116" name="直線コネクタ 115"/>
        <xdr:cNvCxnSpPr/>
      </xdr:nvCxnSpPr>
      <xdr:spPr>
        <a:xfrm>
          <a:off x="762000" y="1151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66</xdr:row>
      <xdr:rowOff>60960</xdr:rowOff>
    </xdr:from>
    <xdr:ext cx="762000" cy="259080"/>
    <xdr:sp macro="" textlink="">
      <xdr:nvSpPr>
        <xdr:cNvPr id="117" name="テキスト ボックス 116"/>
        <xdr:cNvSpPr txBox="1"/>
      </xdr:nvSpPr>
      <xdr:spPr>
        <a:xfrm>
          <a:off x="0" y="11376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64</xdr:row>
      <xdr:rowOff>63500</xdr:rowOff>
    </xdr:from>
    <xdr:to xmlns:xdr="http://schemas.openxmlformats.org/drawingml/2006/spreadsheetDrawing">
      <xdr:col>27</xdr:col>
      <xdr:colOff>184150</xdr:colOff>
      <xdr:row>64</xdr:row>
      <xdr:rowOff>63500</xdr:rowOff>
    </xdr:to>
    <xdr:cxnSp macro="">
      <xdr:nvCxnSpPr>
        <xdr:cNvPr id="118" name="直線コネクタ 117"/>
        <xdr:cNvCxnSpPr/>
      </xdr:nvCxnSpPr>
      <xdr:spPr>
        <a:xfrm>
          <a:off x="762000" y="1103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63</xdr:row>
      <xdr:rowOff>92710</xdr:rowOff>
    </xdr:from>
    <xdr:ext cx="762000" cy="259080"/>
    <xdr:sp macro="" textlink="">
      <xdr:nvSpPr>
        <xdr:cNvPr id="119" name="テキスト ボックス 118"/>
        <xdr:cNvSpPr txBox="1"/>
      </xdr:nvSpPr>
      <xdr:spPr>
        <a:xfrm>
          <a:off x="0" y="10894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61</xdr:row>
      <xdr:rowOff>95250</xdr:rowOff>
    </xdr:from>
    <xdr:to xmlns:xdr="http://schemas.openxmlformats.org/drawingml/2006/spreadsheetDrawing">
      <xdr:col>27</xdr:col>
      <xdr:colOff>184150</xdr:colOff>
      <xdr:row>61</xdr:row>
      <xdr:rowOff>95250</xdr:rowOff>
    </xdr:to>
    <xdr:cxnSp macro="">
      <xdr:nvCxnSpPr>
        <xdr:cNvPr id="120" name="直線コネクタ 119"/>
        <xdr:cNvCxnSpPr/>
      </xdr:nvCxnSpPr>
      <xdr:spPr>
        <a:xfrm>
          <a:off x="762000" y="1055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60</xdr:row>
      <xdr:rowOff>124460</xdr:rowOff>
    </xdr:from>
    <xdr:ext cx="762000" cy="259080"/>
    <xdr:sp macro="" textlink="">
      <xdr:nvSpPr>
        <xdr:cNvPr id="121" name="テキスト ボックス 120"/>
        <xdr:cNvSpPr txBox="1"/>
      </xdr:nvSpPr>
      <xdr:spPr>
        <a:xfrm>
          <a:off x="0" y="10411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58</xdr:row>
      <xdr:rowOff>127000</xdr:rowOff>
    </xdr:from>
    <xdr:to xmlns:xdr="http://schemas.openxmlformats.org/drawingml/2006/spreadsheetDrawing">
      <xdr:col>27</xdr:col>
      <xdr:colOff>184150</xdr:colOff>
      <xdr:row>58</xdr:row>
      <xdr:rowOff>127000</xdr:rowOff>
    </xdr:to>
    <xdr:cxnSp macro="">
      <xdr:nvCxnSpPr>
        <xdr:cNvPr id="122" name="直線コネクタ 121"/>
        <xdr:cNvCxnSpPr/>
      </xdr:nvCxnSpPr>
      <xdr:spPr>
        <a:xfrm>
          <a:off x="762000" y="1007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57</xdr:row>
      <xdr:rowOff>156210</xdr:rowOff>
    </xdr:from>
    <xdr:ext cx="762000" cy="250190"/>
    <xdr:sp macro="" textlink="">
      <xdr:nvSpPr>
        <xdr:cNvPr id="123" name="テキスト ボックス 122"/>
        <xdr:cNvSpPr txBox="1"/>
      </xdr:nvSpPr>
      <xdr:spPr>
        <a:xfrm>
          <a:off x="0" y="99288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55</xdr:row>
      <xdr:rowOff>158750</xdr:rowOff>
    </xdr:to>
    <xdr:cxnSp macro="">
      <xdr:nvCxnSpPr>
        <xdr:cNvPr id="124" name="直線コネクタ 123"/>
        <xdr:cNvCxnSpPr/>
      </xdr:nvCxnSpPr>
      <xdr:spPr>
        <a:xfrm>
          <a:off x="762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55</xdr:row>
      <xdr:rowOff>16510</xdr:rowOff>
    </xdr:from>
    <xdr:ext cx="762000" cy="259080"/>
    <xdr:sp macro="" textlink="">
      <xdr:nvSpPr>
        <xdr:cNvPr id="125" name="テキスト ボックス 124"/>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59</xdr:row>
      <xdr:rowOff>167640</xdr:rowOff>
    </xdr:from>
    <xdr:to xmlns:xdr="http://schemas.openxmlformats.org/drawingml/2006/spreadsheetDrawing">
      <xdr:col>23</xdr:col>
      <xdr:colOff>133350</xdr:colOff>
      <xdr:row>65</xdr:row>
      <xdr:rowOff>128270</xdr:rowOff>
    </xdr:to>
    <xdr:cxnSp macro="">
      <xdr:nvCxnSpPr>
        <xdr:cNvPr id="127" name="直線コネクタ 126"/>
        <xdr:cNvCxnSpPr/>
      </xdr:nvCxnSpPr>
      <xdr:spPr>
        <a:xfrm flipV="1">
          <a:off x="4953000" y="10283190"/>
          <a:ext cx="0" cy="98933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65</xdr:row>
      <xdr:rowOff>100330</xdr:rowOff>
    </xdr:from>
    <xdr:ext cx="762000" cy="248920"/>
    <xdr:sp macro="" textlink="">
      <xdr:nvSpPr>
        <xdr:cNvPr id="128" name="財政構造の弾力性最小値テキスト"/>
        <xdr:cNvSpPr txBox="1"/>
      </xdr:nvSpPr>
      <xdr:spPr>
        <a:xfrm>
          <a:off x="5041900" y="1124458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94.9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65</xdr:row>
      <xdr:rowOff>128270</xdr:rowOff>
    </xdr:from>
    <xdr:to xmlns:xdr="http://schemas.openxmlformats.org/drawingml/2006/spreadsheetDrawing">
      <xdr:col>24</xdr:col>
      <xdr:colOff>12700</xdr:colOff>
      <xdr:row>65</xdr:row>
      <xdr:rowOff>128270</xdr:rowOff>
    </xdr:to>
    <xdr:cxnSp macro="">
      <xdr:nvCxnSpPr>
        <xdr:cNvPr id="129" name="直線コネクタ 128"/>
        <xdr:cNvCxnSpPr/>
      </xdr:nvCxnSpPr>
      <xdr:spPr>
        <a:xfrm>
          <a:off x="4864100" y="112725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58</xdr:row>
      <xdr:rowOff>82550</xdr:rowOff>
    </xdr:from>
    <xdr:ext cx="762000" cy="259080"/>
    <xdr:sp macro="" textlink="">
      <xdr:nvSpPr>
        <xdr:cNvPr id="130" name="財政構造の弾力性最大値テキスト"/>
        <xdr:cNvSpPr txBox="1"/>
      </xdr:nvSpPr>
      <xdr:spPr>
        <a:xfrm>
          <a:off x="5041900" y="10026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74.4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59</xdr:row>
      <xdr:rowOff>167640</xdr:rowOff>
    </xdr:from>
    <xdr:to xmlns:xdr="http://schemas.openxmlformats.org/drawingml/2006/spreadsheetDrawing">
      <xdr:col>24</xdr:col>
      <xdr:colOff>12700</xdr:colOff>
      <xdr:row>59</xdr:row>
      <xdr:rowOff>167640</xdr:rowOff>
    </xdr:to>
    <xdr:cxnSp macro="">
      <xdr:nvCxnSpPr>
        <xdr:cNvPr id="131" name="直線コネクタ 130"/>
        <xdr:cNvCxnSpPr/>
      </xdr:nvCxnSpPr>
      <xdr:spPr>
        <a:xfrm>
          <a:off x="4864100" y="10283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64</xdr:row>
      <xdr:rowOff>44450</xdr:rowOff>
    </xdr:from>
    <xdr:to xmlns:xdr="http://schemas.openxmlformats.org/drawingml/2006/spreadsheetDrawing">
      <xdr:col>23</xdr:col>
      <xdr:colOff>133350</xdr:colOff>
      <xdr:row>64</xdr:row>
      <xdr:rowOff>106680</xdr:rowOff>
    </xdr:to>
    <xdr:cxnSp macro="">
      <xdr:nvCxnSpPr>
        <xdr:cNvPr id="132" name="直線コネクタ 131"/>
        <xdr:cNvCxnSpPr/>
      </xdr:nvCxnSpPr>
      <xdr:spPr>
        <a:xfrm>
          <a:off x="4114800" y="11017250"/>
          <a:ext cx="838200" cy="622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62</xdr:row>
      <xdr:rowOff>94615</xdr:rowOff>
    </xdr:from>
    <xdr:ext cx="762000" cy="259080"/>
    <xdr:sp macro="" textlink="">
      <xdr:nvSpPr>
        <xdr:cNvPr id="133" name="財政構造の弾力性平均値テキスト"/>
        <xdr:cNvSpPr txBox="1"/>
      </xdr:nvSpPr>
      <xdr:spPr>
        <a:xfrm>
          <a:off x="5041900" y="1072451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63</xdr:row>
      <xdr:rowOff>78105</xdr:rowOff>
    </xdr:from>
    <xdr:to xmlns:xdr="http://schemas.openxmlformats.org/drawingml/2006/spreadsheetDrawing">
      <xdr:col>23</xdr:col>
      <xdr:colOff>184150</xdr:colOff>
      <xdr:row>64</xdr:row>
      <xdr:rowOff>8255</xdr:rowOff>
    </xdr:to>
    <xdr:sp macro="" textlink="">
      <xdr:nvSpPr>
        <xdr:cNvPr id="134" name="フローチャート: 判断 133"/>
        <xdr:cNvSpPr/>
      </xdr:nvSpPr>
      <xdr:spPr>
        <a:xfrm>
          <a:off x="4902200" y="10879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64</xdr:row>
      <xdr:rowOff>10160</xdr:rowOff>
    </xdr:from>
    <xdr:to xmlns:xdr="http://schemas.openxmlformats.org/drawingml/2006/spreadsheetDrawing">
      <xdr:col>19</xdr:col>
      <xdr:colOff>133350</xdr:colOff>
      <xdr:row>64</xdr:row>
      <xdr:rowOff>44450</xdr:rowOff>
    </xdr:to>
    <xdr:cxnSp macro="">
      <xdr:nvCxnSpPr>
        <xdr:cNvPr id="135" name="直線コネクタ 134"/>
        <xdr:cNvCxnSpPr/>
      </xdr:nvCxnSpPr>
      <xdr:spPr>
        <a:xfrm>
          <a:off x="3225800" y="10982960"/>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63</xdr:row>
      <xdr:rowOff>73025</xdr:rowOff>
    </xdr:from>
    <xdr:to xmlns:xdr="http://schemas.openxmlformats.org/drawingml/2006/spreadsheetDrawing">
      <xdr:col>19</xdr:col>
      <xdr:colOff>184150</xdr:colOff>
      <xdr:row>64</xdr:row>
      <xdr:rowOff>3175</xdr:rowOff>
    </xdr:to>
    <xdr:sp macro="" textlink="">
      <xdr:nvSpPr>
        <xdr:cNvPr id="136" name="フローチャート: 判断 135"/>
        <xdr:cNvSpPr/>
      </xdr:nvSpPr>
      <xdr:spPr>
        <a:xfrm>
          <a:off x="4064000" y="10874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62</xdr:row>
      <xdr:rowOff>13335</xdr:rowOff>
    </xdr:from>
    <xdr:ext cx="736600" cy="259080"/>
    <xdr:sp macro="" textlink="">
      <xdr:nvSpPr>
        <xdr:cNvPr id="137" name="テキスト ボックス 136"/>
        <xdr:cNvSpPr txBox="1"/>
      </xdr:nvSpPr>
      <xdr:spPr>
        <a:xfrm>
          <a:off x="3733800" y="1064323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64</xdr:row>
      <xdr:rowOff>10160</xdr:rowOff>
    </xdr:from>
    <xdr:to xmlns:xdr="http://schemas.openxmlformats.org/drawingml/2006/spreadsheetDrawing">
      <xdr:col>15</xdr:col>
      <xdr:colOff>82550</xdr:colOff>
      <xdr:row>64</xdr:row>
      <xdr:rowOff>106680</xdr:rowOff>
    </xdr:to>
    <xdr:cxnSp macro="">
      <xdr:nvCxnSpPr>
        <xdr:cNvPr id="138" name="直線コネクタ 137"/>
        <xdr:cNvCxnSpPr/>
      </xdr:nvCxnSpPr>
      <xdr:spPr>
        <a:xfrm flipV="1">
          <a:off x="2336800" y="10982960"/>
          <a:ext cx="889000" cy="965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63</xdr:row>
      <xdr:rowOff>53975</xdr:rowOff>
    </xdr:from>
    <xdr:to xmlns:xdr="http://schemas.openxmlformats.org/drawingml/2006/spreadsheetDrawing">
      <xdr:col>15</xdr:col>
      <xdr:colOff>133350</xdr:colOff>
      <xdr:row>63</xdr:row>
      <xdr:rowOff>155575</xdr:rowOff>
    </xdr:to>
    <xdr:sp macro="" textlink="">
      <xdr:nvSpPr>
        <xdr:cNvPr id="139" name="フローチャート: 判断 138"/>
        <xdr:cNvSpPr/>
      </xdr:nvSpPr>
      <xdr:spPr>
        <a:xfrm>
          <a:off x="3175000" y="10855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61</xdr:row>
      <xdr:rowOff>166370</xdr:rowOff>
    </xdr:from>
    <xdr:ext cx="762000" cy="251460"/>
    <xdr:sp macro="" textlink="">
      <xdr:nvSpPr>
        <xdr:cNvPr id="140" name="テキスト ボックス 139"/>
        <xdr:cNvSpPr txBox="1"/>
      </xdr:nvSpPr>
      <xdr:spPr>
        <a:xfrm>
          <a:off x="2844800" y="106248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64</xdr:row>
      <xdr:rowOff>29845</xdr:rowOff>
    </xdr:from>
    <xdr:to xmlns:xdr="http://schemas.openxmlformats.org/drawingml/2006/spreadsheetDrawing">
      <xdr:col>11</xdr:col>
      <xdr:colOff>31750</xdr:colOff>
      <xdr:row>64</xdr:row>
      <xdr:rowOff>106680</xdr:rowOff>
    </xdr:to>
    <xdr:cxnSp macro="">
      <xdr:nvCxnSpPr>
        <xdr:cNvPr id="141" name="直線コネクタ 140"/>
        <xdr:cNvCxnSpPr/>
      </xdr:nvCxnSpPr>
      <xdr:spPr>
        <a:xfrm>
          <a:off x="1447800" y="11002645"/>
          <a:ext cx="889000" cy="768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63</xdr:row>
      <xdr:rowOff>10160</xdr:rowOff>
    </xdr:from>
    <xdr:to xmlns:xdr="http://schemas.openxmlformats.org/drawingml/2006/spreadsheetDrawing">
      <xdr:col>11</xdr:col>
      <xdr:colOff>82550</xdr:colOff>
      <xdr:row>63</xdr:row>
      <xdr:rowOff>111760</xdr:rowOff>
    </xdr:to>
    <xdr:sp macro="" textlink="">
      <xdr:nvSpPr>
        <xdr:cNvPr id="142" name="フローチャート: 判断 141"/>
        <xdr:cNvSpPr/>
      </xdr:nvSpPr>
      <xdr:spPr>
        <a:xfrm>
          <a:off x="2286000" y="1081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61</xdr:row>
      <xdr:rowOff>121920</xdr:rowOff>
    </xdr:from>
    <xdr:ext cx="762000" cy="250190"/>
    <xdr:sp macro="" textlink="">
      <xdr:nvSpPr>
        <xdr:cNvPr id="143" name="テキスト ボックス 142"/>
        <xdr:cNvSpPr txBox="1"/>
      </xdr:nvSpPr>
      <xdr:spPr>
        <a:xfrm>
          <a:off x="1955800" y="1058037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62</xdr:row>
      <xdr:rowOff>133350</xdr:rowOff>
    </xdr:from>
    <xdr:to xmlns:xdr="http://schemas.openxmlformats.org/drawingml/2006/spreadsheetDrawing">
      <xdr:col>7</xdr:col>
      <xdr:colOff>31750</xdr:colOff>
      <xdr:row>63</xdr:row>
      <xdr:rowOff>63500</xdr:rowOff>
    </xdr:to>
    <xdr:sp macro="" textlink="">
      <xdr:nvSpPr>
        <xdr:cNvPr id="144" name="フローチャート: 判断 143"/>
        <xdr:cNvSpPr/>
      </xdr:nvSpPr>
      <xdr:spPr>
        <a:xfrm>
          <a:off x="1397000" y="1076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61</xdr:row>
      <xdr:rowOff>73660</xdr:rowOff>
    </xdr:from>
    <xdr:ext cx="762000" cy="259080"/>
    <xdr:sp macro="" textlink="">
      <xdr:nvSpPr>
        <xdr:cNvPr id="145" name="テキスト ボックス 144"/>
        <xdr:cNvSpPr txBox="1"/>
      </xdr:nvSpPr>
      <xdr:spPr>
        <a:xfrm>
          <a:off x="1066800" y="105321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85.4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69</xdr:row>
      <xdr:rowOff>168910</xdr:rowOff>
    </xdr:from>
    <xdr:ext cx="762000" cy="248920"/>
    <xdr:sp macro="" textlink="">
      <xdr:nvSpPr>
        <xdr:cNvPr id="146" name="テキスト ボックス 145"/>
        <xdr:cNvSpPr txBox="1"/>
      </xdr:nvSpPr>
      <xdr:spPr>
        <a:xfrm>
          <a:off x="47371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69</xdr:row>
      <xdr:rowOff>168910</xdr:rowOff>
    </xdr:from>
    <xdr:ext cx="762000" cy="248920"/>
    <xdr:sp macro="" textlink="">
      <xdr:nvSpPr>
        <xdr:cNvPr id="147" name="テキスト ボックス 146"/>
        <xdr:cNvSpPr txBox="1"/>
      </xdr:nvSpPr>
      <xdr:spPr>
        <a:xfrm>
          <a:off x="3898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69</xdr:row>
      <xdr:rowOff>168910</xdr:rowOff>
    </xdr:from>
    <xdr:ext cx="762000" cy="248920"/>
    <xdr:sp macro="" textlink="">
      <xdr:nvSpPr>
        <xdr:cNvPr id="148" name="テキスト ボックス 147"/>
        <xdr:cNvSpPr txBox="1"/>
      </xdr:nvSpPr>
      <xdr:spPr>
        <a:xfrm>
          <a:off x="3009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69</xdr:row>
      <xdr:rowOff>168910</xdr:rowOff>
    </xdr:from>
    <xdr:ext cx="762000" cy="248920"/>
    <xdr:sp macro="" textlink="">
      <xdr:nvSpPr>
        <xdr:cNvPr id="149" name="テキスト ボックス 148"/>
        <xdr:cNvSpPr txBox="1"/>
      </xdr:nvSpPr>
      <xdr:spPr>
        <a:xfrm>
          <a:off x="2120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69</xdr:row>
      <xdr:rowOff>168910</xdr:rowOff>
    </xdr:from>
    <xdr:ext cx="762000" cy="248920"/>
    <xdr:sp macro="" textlink="">
      <xdr:nvSpPr>
        <xdr:cNvPr id="150" name="テキスト ボックス 149"/>
        <xdr:cNvSpPr txBox="1"/>
      </xdr:nvSpPr>
      <xdr:spPr>
        <a:xfrm>
          <a:off x="1231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64</xdr:row>
      <xdr:rowOff>55880</xdr:rowOff>
    </xdr:from>
    <xdr:to xmlns:xdr="http://schemas.openxmlformats.org/drawingml/2006/spreadsheetDrawing">
      <xdr:col>23</xdr:col>
      <xdr:colOff>184150</xdr:colOff>
      <xdr:row>64</xdr:row>
      <xdr:rowOff>157480</xdr:rowOff>
    </xdr:to>
    <xdr:sp macro="" textlink="">
      <xdr:nvSpPr>
        <xdr:cNvPr id="151" name="楕円 150"/>
        <xdr:cNvSpPr/>
      </xdr:nvSpPr>
      <xdr:spPr>
        <a:xfrm>
          <a:off x="4902200" y="11028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64</xdr:row>
      <xdr:rowOff>27940</xdr:rowOff>
    </xdr:from>
    <xdr:ext cx="762000" cy="259080"/>
    <xdr:sp macro="" textlink="">
      <xdr:nvSpPr>
        <xdr:cNvPr id="152" name="財政構造の弾力性該当値テキスト"/>
        <xdr:cNvSpPr txBox="1"/>
      </xdr:nvSpPr>
      <xdr:spPr>
        <a:xfrm>
          <a:off x="5041900" y="110007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63</xdr:row>
      <xdr:rowOff>165100</xdr:rowOff>
    </xdr:from>
    <xdr:to xmlns:xdr="http://schemas.openxmlformats.org/drawingml/2006/spreadsheetDrawing">
      <xdr:col>19</xdr:col>
      <xdr:colOff>184150</xdr:colOff>
      <xdr:row>64</xdr:row>
      <xdr:rowOff>95250</xdr:rowOff>
    </xdr:to>
    <xdr:sp macro="" textlink="">
      <xdr:nvSpPr>
        <xdr:cNvPr id="153" name="楕円 152"/>
        <xdr:cNvSpPr/>
      </xdr:nvSpPr>
      <xdr:spPr>
        <a:xfrm>
          <a:off x="4064000" y="1096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64</xdr:row>
      <xdr:rowOff>80010</xdr:rowOff>
    </xdr:from>
    <xdr:ext cx="736600" cy="259080"/>
    <xdr:sp macro="" textlink="">
      <xdr:nvSpPr>
        <xdr:cNvPr id="154" name="テキスト ボックス 153"/>
        <xdr:cNvSpPr txBox="1"/>
      </xdr:nvSpPr>
      <xdr:spPr>
        <a:xfrm>
          <a:off x="3733800" y="110528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63</xdr:row>
      <xdr:rowOff>130810</xdr:rowOff>
    </xdr:from>
    <xdr:to xmlns:xdr="http://schemas.openxmlformats.org/drawingml/2006/spreadsheetDrawing">
      <xdr:col>15</xdr:col>
      <xdr:colOff>133350</xdr:colOff>
      <xdr:row>64</xdr:row>
      <xdr:rowOff>60960</xdr:rowOff>
    </xdr:to>
    <xdr:sp macro="" textlink="">
      <xdr:nvSpPr>
        <xdr:cNvPr id="155" name="楕円 154"/>
        <xdr:cNvSpPr/>
      </xdr:nvSpPr>
      <xdr:spPr>
        <a:xfrm>
          <a:off x="3175000" y="1093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64</xdr:row>
      <xdr:rowOff>45720</xdr:rowOff>
    </xdr:from>
    <xdr:ext cx="762000" cy="259080"/>
    <xdr:sp macro="" textlink="">
      <xdr:nvSpPr>
        <xdr:cNvPr id="156" name="テキスト ボックス 155"/>
        <xdr:cNvSpPr txBox="1"/>
      </xdr:nvSpPr>
      <xdr:spPr>
        <a:xfrm>
          <a:off x="2844800" y="110185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64</xdr:row>
      <xdr:rowOff>55880</xdr:rowOff>
    </xdr:from>
    <xdr:to xmlns:xdr="http://schemas.openxmlformats.org/drawingml/2006/spreadsheetDrawing">
      <xdr:col>11</xdr:col>
      <xdr:colOff>82550</xdr:colOff>
      <xdr:row>64</xdr:row>
      <xdr:rowOff>157480</xdr:rowOff>
    </xdr:to>
    <xdr:sp macro="" textlink="">
      <xdr:nvSpPr>
        <xdr:cNvPr id="157" name="楕円 156"/>
        <xdr:cNvSpPr/>
      </xdr:nvSpPr>
      <xdr:spPr>
        <a:xfrm>
          <a:off x="2286000" y="11028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64</xdr:row>
      <xdr:rowOff>142240</xdr:rowOff>
    </xdr:from>
    <xdr:ext cx="762000" cy="259080"/>
    <xdr:sp macro="" textlink="">
      <xdr:nvSpPr>
        <xdr:cNvPr id="158" name="テキスト ボックス 157"/>
        <xdr:cNvSpPr txBox="1"/>
      </xdr:nvSpPr>
      <xdr:spPr>
        <a:xfrm>
          <a:off x="1955800" y="111150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63</xdr:row>
      <xdr:rowOff>150495</xdr:rowOff>
    </xdr:from>
    <xdr:to xmlns:xdr="http://schemas.openxmlformats.org/drawingml/2006/spreadsheetDrawing">
      <xdr:col>7</xdr:col>
      <xdr:colOff>31750</xdr:colOff>
      <xdr:row>64</xdr:row>
      <xdr:rowOff>80645</xdr:rowOff>
    </xdr:to>
    <xdr:sp macro="" textlink="">
      <xdr:nvSpPr>
        <xdr:cNvPr id="159" name="楕円 158"/>
        <xdr:cNvSpPr/>
      </xdr:nvSpPr>
      <xdr:spPr>
        <a:xfrm>
          <a:off x="1397000" y="10951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64</xdr:row>
      <xdr:rowOff>65405</xdr:rowOff>
    </xdr:from>
    <xdr:ext cx="762000" cy="249555"/>
    <xdr:sp macro="" textlink="">
      <xdr:nvSpPr>
        <xdr:cNvPr id="160" name="テキスト ボックス 159"/>
        <xdr:cNvSpPr txBox="1"/>
      </xdr:nvSpPr>
      <xdr:spPr>
        <a:xfrm>
          <a:off x="1066800" y="1103820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73</xdr:row>
      <xdr:rowOff>120650</xdr:rowOff>
    </xdr:from>
    <xdr:to xmlns:xdr="http://schemas.openxmlformats.org/drawingml/2006/spreadsheetDrawing">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mlns:xdr="http://schemas.openxmlformats.org/drawingml/2006/spreadsheetDrawing">
      <xdr:col>3</xdr:col>
      <xdr:colOff>175260</xdr:colOff>
      <xdr:row>75</xdr:row>
      <xdr:rowOff>139700</xdr:rowOff>
    </xdr:from>
    <xdr:ext cx="3218815" cy="309245"/>
    <xdr:sp macro="" textlink="">
      <xdr:nvSpPr>
        <xdr:cNvPr id="162" name="テキスト ボックス 161"/>
        <xdr:cNvSpPr txBox="1"/>
      </xdr:nvSpPr>
      <xdr:spPr>
        <a:xfrm>
          <a:off x="803910" y="12998450"/>
          <a:ext cx="321881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mlns:xdr="http://schemas.openxmlformats.org/drawingml/2006/spreadsheetDrawing">
      <xdr:col>19</xdr:col>
      <xdr:colOff>167640</xdr:colOff>
      <xdr:row>75</xdr:row>
      <xdr:rowOff>114300</xdr:rowOff>
    </xdr:from>
    <xdr:ext cx="1619250" cy="358775"/>
    <xdr:sp macro="" textlink="">
      <xdr:nvSpPr>
        <xdr:cNvPr id="163" name="テキスト ボックス 162"/>
        <xdr:cNvSpPr txBox="1"/>
      </xdr:nvSpPr>
      <xdr:spPr>
        <a:xfrm>
          <a:off x="4149090" y="12973050"/>
          <a:ext cx="161925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[251,760</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75</xdr:row>
      <xdr:rowOff>31750</xdr:rowOff>
    </xdr:from>
    <xdr:to xmlns:xdr="http://schemas.openxmlformats.org/drawingml/2006/spreadsheetDrawing">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76</xdr:row>
      <xdr:rowOff>50800</xdr:rowOff>
    </xdr:from>
    <xdr:to xmlns:xdr="http://schemas.openxmlformats.org/drawingml/2006/spreadsheetDrawing">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75</xdr:row>
      <xdr:rowOff>31750</xdr:rowOff>
    </xdr:from>
    <xdr:to xmlns:xdr="http://schemas.openxmlformats.org/drawingml/2006/spreadsheetDrawing">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76</xdr:row>
      <xdr:rowOff>50800</xdr:rowOff>
    </xdr:from>
    <xdr:to xmlns:xdr="http://schemas.openxmlformats.org/drawingml/2006/spreadsheetDrawing">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135,880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75</xdr:row>
      <xdr:rowOff>31750</xdr:rowOff>
    </xdr:from>
    <xdr:to xmlns:xdr="http://schemas.openxmlformats.org/drawingml/2006/spreadsheetDrawing">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6350</xdr:colOff>
      <xdr:row>76</xdr:row>
      <xdr:rowOff>50800</xdr:rowOff>
    </xdr:from>
    <xdr:to xmlns:xdr="http://schemas.openxmlformats.org/drawingml/2006/spreadsheetDrawing">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146,133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mlns:xdr="http://schemas.openxmlformats.org/drawingml/2006/spreadsheetDrawing">
      <xdr:col>29</xdr:col>
      <xdr:colOff>82550</xdr:colOff>
      <xdr:row>80</xdr:row>
      <xdr:rowOff>0</xdr:rowOff>
    </xdr:from>
    <xdr:to xmlns:xdr="http://schemas.openxmlformats.org/drawingml/2006/spreadsheetDrawing">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前年度より81円の減少と変動は少ない。</a:t>
          </a:r>
          <a:r>
            <a:rPr kumimoji="1" lang="ja-JP" altLang="en-US" sz="1300">
              <a:latin typeface="ＭＳ Ｐゴシック"/>
              <a:ea typeface="ＭＳ Ｐゴシック"/>
            </a:rPr>
            <a:t>類似団体の中でも極めて高い状況である。他団体と比べ維持補修費が高く、これは国・県道を含めた除雪に要する経費が多額であるためと分析している。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人件費は減少傾向ではあるが、人口1,000人当たり職員数が類似団体平均を大きく上回っていることから、引き続き第３次北広島町行政改革大綱に基づき、定員の適正化に努める。</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77</xdr:row>
      <xdr:rowOff>6350</xdr:rowOff>
    </xdr:from>
    <xdr:ext cx="349885" cy="217170"/>
    <xdr:sp macro="" textlink="">
      <xdr:nvSpPr>
        <xdr:cNvPr id="174" name="テキスト ボックス 173"/>
        <xdr:cNvSpPr txBox="1"/>
      </xdr:nvSpPr>
      <xdr:spPr>
        <a:xfrm>
          <a:off x="723900" y="13208000"/>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92</xdr:row>
      <xdr:rowOff>38100</xdr:rowOff>
    </xdr:from>
    <xdr:to xmlns:xdr="http://schemas.openxmlformats.org/drawingml/2006/spreadsheetDrawing">
      <xdr:col>27</xdr:col>
      <xdr:colOff>184150</xdr:colOff>
      <xdr:row>92</xdr:row>
      <xdr:rowOff>38100</xdr:rowOff>
    </xdr:to>
    <xdr:cxnSp macro="">
      <xdr:nvCxnSpPr>
        <xdr:cNvPr id="175" name="直線コネクタ 174"/>
        <xdr:cNvCxnSpPr/>
      </xdr:nvCxnSpPr>
      <xdr:spPr>
        <a:xfrm>
          <a:off x="762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91</xdr:row>
      <xdr:rowOff>67310</xdr:rowOff>
    </xdr:from>
    <xdr:ext cx="762000" cy="259080"/>
    <xdr:sp macro="" textlink="">
      <xdr:nvSpPr>
        <xdr:cNvPr id="176" name="テキスト ボックス 175"/>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89</xdr:row>
      <xdr:rowOff>150495</xdr:rowOff>
    </xdr:from>
    <xdr:to xmlns:xdr="http://schemas.openxmlformats.org/drawingml/2006/spreadsheetDrawing">
      <xdr:col>27</xdr:col>
      <xdr:colOff>184150</xdr:colOff>
      <xdr:row>89</xdr:row>
      <xdr:rowOff>150495</xdr:rowOff>
    </xdr:to>
    <xdr:cxnSp macro="">
      <xdr:nvCxnSpPr>
        <xdr:cNvPr id="177" name="直線コネクタ 176"/>
        <xdr:cNvCxnSpPr/>
      </xdr:nvCxnSpPr>
      <xdr:spPr>
        <a:xfrm>
          <a:off x="762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89</xdr:row>
      <xdr:rowOff>8255</xdr:rowOff>
    </xdr:from>
    <xdr:ext cx="762000" cy="249555"/>
    <xdr:sp macro="" textlink="">
      <xdr:nvSpPr>
        <xdr:cNvPr id="178" name="テキスト ボックス 177"/>
        <xdr:cNvSpPr txBox="1"/>
      </xdr:nvSpPr>
      <xdr:spPr>
        <a:xfrm>
          <a:off x="0" y="1526730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87</xdr:row>
      <xdr:rowOff>90805</xdr:rowOff>
    </xdr:from>
    <xdr:to xmlns:xdr="http://schemas.openxmlformats.org/drawingml/2006/spreadsheetDrawing">
      <xdr:col>27</xdr:col>
      <xdr:colOff>184150</xdr:colOff>
      <xdr:row>87</xdr:row>
      <xdr:rowOff>90805</xdr:rowOff>
    </xdr:to>
    <xdr:cxnSp macro="">
      <xdr:nvCxnSpPr>
        <xdr:cNvPr id="179" name="直線コネクタ 178"/>
        <xdr:cNvCxnSpPr/>
      </xdr:nvCxnSpPr>
      <xdr:spPr>
        <a:xfrm>
          <a:off x="762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86</xdr:row>
      <xdr:rowOff>120650</xdr:rowOff>
    </xdr:from>
    <xdr:ext cx="762000" cy="251460"/>
    <xdr:sp macro="" textlink="">
      <xdr:nvSpPr>
        <xdr:cNvPr id="180" name="テキスト ボックス 179"/>
        <xdr:cNvSpPr txBox="1"/>
      </xdr:nvSpPr>
      <xdr:spPr>
        <a:xfrm>
          <a:off x="0" y="148653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85</xdr:row>
      <xdr:rowOff>31750</xdr:rowOff>
    </xdr:from>
    <xdr:to xmlns:xdr="http://schemas.openxmlformats.org/drawingml/2006/spreadsheetDrawing">
      <xdr:col>27</xdr:col>
      <xdr:colOff>184150</xdr:colOff>
      <xdr:row>85</xdr:row>
      <xdr:rowOff>31750</xdr:rowOff>
    </xdr:to>
    <xdr:cxnSp macro="">
      <xdr:nvCxnSpPr>
        <xdr:cNvPr id="181" name="直線コネクタ 180"/>
        <xdr:cNvCxnSpPr/>
      </xdr:nvCxnSpPr>
      <xdr:spPr>
        <a:xfrm>
          <a:off x="762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84</xdr:row>
      <xdr:rowOff>60960</xdr:rowOff>
    </xdr:from>
    <xdr:ext cx="762000" cy="259080"/>
    <xdr:sp macro="" textlink="">
      <xdr:nvSpPr>
        <xdr:cNvPr id="182" name="テキスト ボックス 181"/>
        <xdr:cNvSpPr txBox="1"/>
      </xdr:nvSpPr>
      <xdr:spPr>
        <a:xfrm>
          <a:off x="0" y="1446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82</xdr:row>
      <xdr:rowOff>144145</xdr:rowOff>
    </xdr:from>
    <xdr:to xmlns:xdr="http://schemas.openxmlformats.org/drawingml/2006/spreadsheetDrawing">
      <xdr:col>27</xdr:col>
      <xdr:colOff>184150</xdr:colOff>
      <xdr:row>82</xdr:row>
      <xdr:rowOff>144145</xdr:rowOff>
    </xdr:to>
    <xdr:cxnSp macro="">
      <xdr:nvCxnSpPr>
        <xdr:cNvPr id="183" name="直線コネクタ 182"/>
        <xdr:cNvCxnSpPr/>
      </xdr:nvCxnSpPr>
      <xdr:spPr>
        <a:xfrm>
          <a:off x="762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82</xdr:row>
      <xdr:rowOff>1905</xdr:rowOff>
    </xdr:from>
    <xdr:ext cx="762000" cy="259080"/>
    <xdr:sp macro="" textlink="">
      <xdr:nvSpPr>
        <xdr:cNvPr id="184" name="テキスト ボックス 183"/>
        <xdr:cNvSpPr txBox="1"/>
      </xdr:nvSpPr>
      <xdr:spPr>
        <a:xfrm>
          <a:off x="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80</xdr:row>
      <xdr:rowOff>84455</xdr:rowOff>
    </xdr:from>
    <xdr:to xmlns:xdr="http://schemas.openxmlformats.org/drawingml/2006/spreadsheetDrawing">
      <xdr:col>27</xdr:col>
      <xdr:colOff>184150</xdr:colOff>
      <xdr:row>80</xdr:row>
      <xdr:rowOff>84455</xdr:rowOff>
    </xdr:to>
    <xdr:cxnSp macro="">
      <xdr:nvCxnSpPr>
        <xdr:cNvPr id="185" name="直線コネクタ 184"/>
        <xdr:cNvCxnSpPr/>
      </xdr:nvCxnSpPr>
      <xdr:spPr>
        <a:xfrm>
          <a:off x="762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79</xdr:row>
      <xdr:rowOff>113665</xdr:rowOff>
    </xdr:from>
    <xdr:ext cx="762000" cy="258445"/>
    <xdr:sp macro="" textlink="">
      <xdr:nvSpPr>
        <xdr:cNvPr id="186" name="テキスト ボックス 185"/>
        <xdr:cNvSpPr txBox="1"/>
      </xdr:nvSpPr>
      <xdr:spPr>
        <a:xfrm>
          <a:off x="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78</xdr:row>
      <xdr:rowOff>25400</xdr:rowOff>
    </xdr:to>
    <xdr:cxnSp macro="">
      <xdr:nvCxnSpPr>
        <xdr:cNvPr id="187" name="直線コネクタ 186"/>
        <xdr:cNvCxnSpPr/>
      </xdr:nvCxnSpPr>
      <xdr:spPr>
        <a:xfrm>
          <a:off x="762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77</xdr:row>
      <xdr:rowOff>54610</xdr:rowOff>
    </xdr:from>
    <xdr:ext cx="762000" cy="248920"/>
    <xdr:sp macro="" textlink="">
      <xdr:nvSpPr>
        <xdr:cNvPr id="188" name="テキスト ボックス 187"/>
        <xdr:cNvSpPr txBox="1"/>
      </xdr:nvSpPr>
      <xdr:spPr>
        <a:xfrm>
          <a:off x="0" y="132562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81</xdr:row>
      <xdr:rowOff>36195</xdr:rowOff>
    </xdr:from>
    <xdr:to xmlns:xdr="http://schemas.openxmlformats.org/drawingml/2006/spreadsheetDrawing">
      <xdr:col>23</xdr:col>
      <xdr:colOff>133350</xdr:colOff>
      <xdr:row>88</xdr:row>
      <xdr:rowOff>70485</xdr:rowOff>
    </xdr:to>
    <xdr:cxnSp macro="">
      <xdr:nvCxnSpPr>
        <xdr:cNvPr id="190" name="直線コネクタ 189"/>
        <xdr:cNvCxnSpPr/>
      </xdr:nvCxnSpPr>
      <xdr:spPr>
        <a:xfrm flipV="1">
          <a:off x="4953000" y="13923645"/>
          <a:ext cx="0" cy="123444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88</xdr:row>
      <xdr:rowOff>42545</xdr:rowOff>
    </xdr:from>
    <xdr:ext cx="762000" cy="249555"/>
    <xdr:sp macro="" textlink="">
      <xdr:nvSpPr>
        <xdr:cNvPr id="191" name="人件費・物件費等の状況最小値テキスト"/>
        <xdr:cNvSpPr txBox="1"/>
      </xdr:nvSpPr>
      <xdr:spPr>
        <a:xfrm>
          <a:off x="5041900" y="1513014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268,796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88</xdr:row>
      <xdr:rowOff>70485</xdr:rowOff>
    </xdr:from>
    <xdr:to xmlns:xdr="http://schemas.openxmlformats.org/drawingml/2006/spreadsheetDrawing">
      <xdr:col>24</xdr:col>
      <xdr:colOff>12700</xdr:colOff>
      <xdr:row>88</xdr:row>
      <xdr:rowOff>70485</xdr:rowOff>
    </xdr:to>
    <xdr:cxnSp macro="">
      <xdr:nvCxnSpPr>
        <xdr:cNvPr id="192" name="直線コネクタ 191"/>
        <xdr:cNvCxnSpPr/>
      </xdr:nvCxnSpPr>
      <xdr:spPr>
        <a:xfrm>
          <a:off x="4864100" y="151580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79</xdr:row>
      <xdr:rowOff>122555</xdr:rowOff>
    </xdr:from>
    <xdr:ext cx="762000" cy="249555"/>
    <xdr:sp macro="" textlink="">
      <xdr:nvSpPr>
        <xdr:cNvPr id="193" name="人件費・物件費等の状況最大値テキスト"/>
        <xdr:cNvSpPr txBox="1"/>
      </xdr:nvSpPr>
      <xdr:spPr>
        <a:xfrm>
          <a:off x="5041900" y="1366710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115,315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81</xdr:row>
      <xdr:rowOff>36195</xdr:rowOff>
    </xdr:from>
    <xdr:to xmlns:xdr="http://schemas.openxmlformats.org/drawingml/2006/spreadsheetDrawing">
      <xdr:col>24</xdr:col>
      <xdr:colOff>12700</xdr:colOff>
      <xdr:row>81</xdr:row>
      <xdr:rowOff>36195</xdr:rowOff>
    </xdr:to>
    <xdr:cxnSp macro="">
      <xdr:nvCxnSpPr>
        <xdr:cNvPr id="194" name="直線コネクタ 193"/>
        <xdr:cNvCxnSpPr/>
      </xdr:nvCxnSpPr>
      <xdr:spPr>
        <a:xfrm>
          <a:off x="4864100" y="139236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87</xdr:row>
      <xdr:rowOff>105410</xdr:rowOff>
    </xdr:from>
    <xdr:to xmlns:xdr="http://schemas.openxmlformats.org/drawingml/2006/spreadsheetDrawing">
      <xdr:col>23</xdr:col>
      <xdr:colOff>133350</xdr:colOff>
      <xdr:row>87</xdr:row>
      <xdr:rowOff>106045</xdr:rowOff>
    </xdr:to>
    <xdr:cxnSp macro="">
      <xdr:nvCxnSpPr>
        <xdr:cNvPr id="195" name="直線コネクタ 194"/>
        <xdr:cNvCxnSpPr/>
      </xdr:nvCxnSpPr>
      <xdr:spPr>
        <a:xfrm flipV="1">
          <a:off x="4114800" y="15021560"/>
          <a:ext cx="8382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82</xdr:row>
      <xdr:rowOff>102235</xdr:rowOff>
    </xdr:from>
    <xdr:ext cx="762000" cy="258445"/>
    <xdr:sp macro="" textlink="">
      <xdr:nvSpPr>
        <xdr:cNvPr id="196" name="人件費・物件費等の状況平均値テキスト"/>
        <xdr:cNvSpPr txBox="1"/>
      </xdr:nvSpPr>
      <xdr:spPr>
        <a:xfrm>
          <a:off x="5041900" y="14161135"/>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170,402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83</xdr:row>
      <xdr:rowOff>86360</xdr:rowOff>
    </xdr:from>
    <xdr:to xmlns:xdr="http://schemas.openxmlformats.org/drawingml/2006/spreadsheetDrawing">
      <xdr:col>23</xdr:col>
      <xdr:colOff>184150</xdr:colOff>
      <xdr:row>84</xdr:row>
      <xdr:rowOff>15875</xdr:rowOff>
    </xdr:to>
    <xdr:sp macro="" textlink="">
      <xdr:nvSpPr>
        <xdr:cNvPr id="197" name="フローチャート: 判断 196"/>
        <xdr:cNvSpPr/>
      </xdr:nvSpPr>
      <xdr:spPr>
        <a:xfrm>
          <a:off x="4902200" y="143167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87</xdr:row>
      <xdr:rowOff>106045</xdr:rowOff>
    </xdr:from>
    <xdr:to xmlns:xdr="http://schemas.openxmlformats.org/drawingml/2006/spreadsheetDrawing">
      <xdr:col>19</xdr:col>
      <xdr:colOff>133350</xdr:colOff>
      <xdr:row>88</xdr:row>
      <xdr:rowOff>59055</xdr:rowOff>
    </xdr:to>
    <xdr:cxnSp macro="">
      <xdr:nvCxnSpPr>
        <xdr:cNvPr id="198" name="直線コネクタ 197"/>
        <xdr:cNvCxnSpPr/>
      </xdr:nvCxnSpPr>
      <xdr:spPr>
        <a:xfrm flipV="1">
          <a:off x="3225800" y="15022195"/>
          <a:ext cx="889000" cy="1244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83</xdr:row>
      <xdr:rowOff>33655</xdr:rowOff>
    </xdr:from>
    <xdr:to xmlns:xdr="http://schemas.openxmlformats.org/drawingml/2006/spreadsheetDrawing">
      <xdr:col>19</xdr:col>
      <xdr:colOff>184150</xdr:colOff>
      <xdr:row>83</xdr:row>
      <xdr:rowOff>135255</xdr:rowOff>
    </xdr:to>
    <xdr:sp macro="" textlink="">
      <xdr:nvSpPr>
        <xdr:cNvPr id="199" name="フローチャート: 判断 198"/>
        <xdr:cNvSpPr/>
      </xdr:nvSpPr>
      <xdr:spPr>
        <a:xfrm>
          <a:off x="4064000" y="1426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81</xdr:row>
      <xdr:rowOff>145415</xdr:rowOff>
    </xdr:from>
    <xdr:ext cx="736600" cy="249555"/>
    <xdr:sp macro="" textlink="">
      <xdr:nvSpPr>
        <xdr:cNvPr id="200" name="テキスト ボックス 199"/>
        <xdr:cNvSpPr txBox="1"/>
      </xdr:nvSpPr>
      <xdr:spPr>
        <a:xfrm>
          <a:off x="3733800" y="14032865"/>
          <a:ext cx="7366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163,930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88</xdr:row>
      <xdr:rowOff>19050</xdr:rowOff>
    </xdr:from>
    <xdr:to xmlns:xdr="http://schemas.openxmlformats.org/drawingml/2006/spreadsheetDrawing">
      <xdr:col>15</xdr:col>
      <xdr:colOff>82550</xdr:colOff>
      <xdr:row>88</xdr:row>
      <xdr:rowOff>59055</xdr:rowOff>
    </xdr:to>
    <xdr:cxnSp macro="">
      <xdr:nvCxnSpPr>
        <xdr:cNvPr id="201" name="直線コネクタ 200"/>
        <xdr:cNvCxnSpPr/>
      </xdr:nvCxnSpPr>
      <xdr:spPr>
        <a:xfrm>
          <a:off x="2336800" y="15106650"/>
          <a:ext cx="889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83</xdr:row>
      <xdr:rowOff>23495</xdr:rowOff>
    </xdr:from>
    <xdr:to xmlns:xdr="http://schemas.openxmlformats.org/drawingml/2006/spreadsheetDrawing">
      <xdr:col>15</xdr:col>
      <xdr:colOff>133350</xdr:colOff>
      <xdr:row>83</xdr:row>
      <xdr:rowOff>125095</xdr:rowOff>
    </xdr:to>
    <xdr:sp macro="" textlink="">
      <xdr:nvSpPr>
        <xdr:cNvPr id="202" name="フローチャート: 判断 201"/>
        <xdr:cNvSpPr/>
      </xdr:nvSpPr>
      <xdr:spPr>
        <a:xfrm>
          <a:off x="3175000" y="1425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81</xdr:row>
      <xdr:rowOff>135255</xdr:rowOff>
    </xdr:from>
    <xdr:ext cx="762000" cy="248285"/>
    <xdr:sp macro="" textlink="">
      <xdr:nvSpPr>
        <xdr:cNvPr id="203" name="テキスト ボックス 202"/>
        <xdr:cNvSpPr txBox="1"/>
      </xdr:nvSpPr>
      <xdr:spPr>
        <a:xfrm>
          <a:off x="2844800" y="1402270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162,651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87</xdr:row>
      <xdr:rowOff>99060</xdr:rowOff>
    </xdr:from>
    <xdr:to xmlns:xdr="http://schemas.openxmlformats.org/drawingml/2006/spreadsheetDrawing">
      <xdr:col>11</xdr:col>
      <xdr:colOff>31750</xdr:colOff>
      <xdr:row>88</xdr:row>
      <xdr:rowOff>19050</xdr:rowOff>
    </xdr:to>
    <xdr:cxnSp macro="">
      <xdr:nvCxnSpPr>
        <xdr:cNvPr id="204" name="直線コネクタ 203"/>
        <xdr:cNvCxnSpPr/>
      </xdr:nvCxnSpPr>
      <xdr:spPr>
        <a:xfrm>
          <a:off x="1447800" y="15015210"/>
          <a:ext cx="8890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83</xdr:row>
      <xdr:rowOff>12700</xdr:rowOff>
    </xdr:from>
    <xdr:to xmlns:xdr="http://schemas.openxmlformats.org/drawingml/2006/spreadsheetDrawing">
      <xdr:col>11</xdr:col>
      <xdr:colOff>82550</xdr:colOff>
      <xdr:row>83</xdr:row>
      <xdr:rowOff>114300</xdr:rowOff>
    </xdr:to>
    <xdr:sp macro="" textlink="">
      <xdr:nvSpPr>
        <xdr:cNvPr id="205" name="フローチャート: 判断 204"/>
        <xdr:cNvSpPr/>
      </xdr:nvSpPr>
      <xdr:spPr>
        <a:xfrm>
          <a:off x="2286000" y="14243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81</xdr:row>
      <xdr:rowOff>124460</xdr:rowOff>
    </xdr:from>
    <xdr:ext cx="762000" cy="259080"/>
    <xdr:sp macro="" textlink="">
      <xdr:nvSpPr>
        <xdr:cNvPr id="206" name="テキスト ボックス 205"/>
        <xdr:cNvSpPr txBox="1"/>
      </xdr:nvSpPr>
      <xdr:spPr>
        <a:xfrm>
          <a:off x="1955800" y="140119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161,334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84</xdr:row>
      <xdr:rowOff>10795</xdr:rowOff>
    </xdr:from>
    <xdr:to xmlns:xdr="http://schemas.openxmlformats.org/drawingml/2006/spreadsheetDrawing">
      <xdr:col>7</xdr:col>
      <xdr:colOff>31750</xdr:colOff>
      <xdr:row>84</xdr:row>
      <xdr:rowOff>112395</xdr:rowOff>
    </xdr:to>
    <xdr:sp macro="" textlink="">
      <xdr:nvSpPr>
        <xdr:cNvPr id="207" name="フローチャート: 判断 206"/>
        <xdr:cNvSpPr/>
      </xdr:nvSpPr>
      <xdr:spPr>
        <a:xfrm>
          <a:off x="1397000" y="1441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82</xdr:row>
      <xdr:rowOff>122555</xdr:rowOff>
    </xdr:from>
    <xdr:ext cx="762000" cy="249555"/>
    <xdr:sp macro="" textlink="">
      <xdr:nvSpPr>
        <xdr:cNvPr id="208" name="テキスト ボックス 207"/>
        <xdr:cNvSpPr txBox="1"/>
      </xdr:nvSpPr>
      <xdr:spPr>
        <a:xfrm>
          <a:off x="1066800" y="141814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182,425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92</xdr:row>
      <xdr:rowOff>35560</xdr:rowOff>
    </xdr:from>
    <xdr:ext cx="762000" cy="259080"/>
    <xdr:sp macro="" textlink="">
      <xdr:nvSpPr>
        <xdr:cNvPr id="209" name="テキスト ボックス 208"/>
        <xdr:cNvSpPr txBox="1"/>
      </xdr:nvSpPr>
      <xdr:spPr>
        <a:xfrm>
          <a:off x="4737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92</xdr:row>
      <xdr:rowOff>35560</xdr:rowOff>
    </xdr:from>
    <xdr:ext cx="762000" cy="259080"/>
    <xdr:sp macro="" textlink="">
      <xdr:nvSpPr>
        <xdr:cNvPr id="210" name="テキスト ボックス 209"/>
        <xdr:cNvSpPr txBox="1"/>
      </xdr:nvSpPr>
      <xdr:spPr>
        <a:xfrm>
          <a:off x="3898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92</xdr:row>
      <xdr:rowOff>35560</xdr:rowOff>
    </xdr:from>
    <xdr:ext cx="762000" cy="259080"/>
    <xdr:sp macro="" textlink="">
      <xdr:nvSpPr>
        <xdr:cNvPr id="211" name="テキスト ボックス 210"/>
        <xdr:cNvSpPr txBox="1"/>
      </xdr:nvSpPr>
      <xdr:spPr>
        <a:xfrm>
          <a:off x="3009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92</xdr:row>
      <xdr:rowOff>35560</xdr:rowOff>
    </xdr:from>
    <xdr:ext cx="762000" cy="259080"/>
    <xdr:sp macro="" textlink="">
      <xdr:nvSpPr>
        <xdr:cNvPr id="212" name="テキスト ボックス 211"/>
        <xdr:cNvSpPr txBox="1"/>
      </xdr:nvSpPr>
      <xdr:spPr>
        <a:xfrm>
          <a:off x="2120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92</xdr:row>
      <xdr:rowOff>35560</xdr:rowOff>
    </xdr:from>
    <xdr:ext cx="762000" cy="259080"/>
    <xdr:sp macro="" textlink="">
      <xdr:nvSpPr>
        <xdr:cNvPr id="213" name="テキスト ボックス 212"/>
        <xdr:cNvSpPr txBox="1"/>
      </xdr:nvSpPr>
      <xdr:spPr>
        <a:xfrm>
          <a:off x="1231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87</xdr:row>
      <xdr:rowOff>54610</xdr:rowOff>
    </xdr:from>
    <xdr:to xmlns:xdr="http://schemas.openxmlformats.org/drawingml/2006/spreadsheetDrawing">
      <xdr:col>23</xdr:col>
      <xdr:colOff>184150</xdr:colOff>
      <xdr:row>87</xdr:row>
      <xdr:rowOff>156210</xdr:rowOff>
    </xdr:to>
    <xdr:sp macro="" textlink="">
      <xdr:nvSpPr>
        <xdr:cNvPr id="214" name="楕円 213"/>
        <xdr:cNvSpPr/>
      </xdr:nvSpPr>
      <xdr:spPr>
        <a:xfrm>
          <a:off x="4902200" y="1497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87</xdr:row>
      <xdr:rowOff>26670</xdr:rowOff>
    </xdr:from>
    <xdr:ext cx="762000" cy="259080"/>
    <xdr:sp macro="" textlink="">
      <xdr:nvSpPr>
        <xdr:cNvPr id="215" name="人件費・物件費等の状況該当値テキスト"/>
        <xdr:cNvSpPr txBox="1"/>
      </xdr:nvSpPr>
      <xdr:spPr>
        <a:xfrm>
          <a:off x="5041900" y="149428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251,760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87</xdr:row>
      <xdr:rowOff>55245</xdr:rowOff>
    </xdr:from>
    <xdr:to xmlns:xdr="http://schemas.openxmlformats.org/drawingml/2006/spreadsheetDrawing">
      <xdr:col>19</xdr:col>
      <xdr:colOff>184150</xdr:colOff>
      <xdr:row>87</xdr:row>
      <xdr:rowOff>156845</xdr:rowOff>
    </xdr:to>
    <xdr:sp macro="" textlink="">
      <xdr:nvSpPr>
        <xdr:cNvPr id="216" name="楕円 215"/>
        <xdr:cNvSpPr/>
      </xdr:nvSpPr>
      <xdr:spPr>
        <a:xfrm>
          <a:off x="4064000" y="1497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87</xdr:row>
      <xdr:rowOff>141605</xdr:rowOff>
    </xdr:from>
    <xdr:ext cx="736600" cy="259080"/>
    <xdr:sp macro="" textlink="">
      <xdr:nvSpPr>
        <xdr:cNvPr id="217" name="テキスト ボックス 216"/>
        <xdr:cNvSpPr txBox="1"/>
      </xdr:nvSpPr>
      <xdr:spPr>
        <a:xfrm>
          <a:off x="3733800" y="1505775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251,841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88</xdr:row>
      <xdr:rowOff>8255</xdr:rowOff>
    </xdr:from>
    <xdr:to xmlns:xdr="http://schemas.openxmlformats.org/drawingml/2006/spreadsheetDrawing">
      <xdr:col>15</xdr:col>
      <xdr:colOff>133350</xdr:colOff>
      <xdr:row>88</xdr:row>
      <xdr:rowOff>109855</xdr:rowOff>
    </xdr:to>
    <xdr:sp macro="" textlink="">
      <xdr:nvSpPr>
        <xdr:cNvPr id="218" name="楕円 217"/>
        <xdr:cNvSpPr/>
      </xdr:nvSpPr>
      <xdr:spPr>
        <a:xfrm>
          <a:off x="3175000" y="1509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88</xdr:row>
      <xdr:rowOff>94615</xdr:rowOff>
    </xdr:from>
    <xdr:ext cx="762000" cy="259080"/>
    <xdr:sp macro="" textlink="">
      <xdr:nvSpPr>
        <xdr:cNvPr id="219" name="テキスト ボックス 218"/>
        <xdr:cNvSpPr txBox="1"/>
      </xdr:nvSpPr>
      <xdr:spPr>
        <a:xfrm>
          <a:off x="2844800" y="15182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267,355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87</xdr:row>
      <xdr:rowOff>139700</xdr:rowOff>
    </xdr:from>
    <xdr:to xmlns:xdr="http://schemas.openxmlformats.org/drawingml/2006/spreadsheetDrawing">
      <xdr:col>11</xdr:col>
      <xdr:colOff>82550</xdr:colOff>
      <xdr:row>88</xdr:row>
      <xdr:rowOff>69850</xdr:rowOff>
    </xdr:to>
    <xdr:sp macro="" textlink="">
      <xdr:nvSpPr>
        <xdr:cNvPr id="220" name="楕円 219"/>
        <xdr:cNvSpPr/>
      </xdr:nvSpPr>
      <xdr:spPr>
        <a:xfrm>
          <a:off x="2286000" y="15055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88</xdr:row>
      <xdr:rowOff>54610</xdr:rowOff>
    </xdr:from>
    <xdr:ext cx="762000" cy="248920"/>
    <xdr:sp macro="" textlink="">
      <xdr:nvSpPr>
        <xdr:cNvPr id="221" name="テキスト ボックス 220"/>
        <xdr:cNvSpPr txBox="1"/>
      </xdr:nvSpPr>
      <xdr:spPr>
        <a:xfrm>
          <a:off x="1955800" y="1514221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262,350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87</xdr:row>
      <xdr:rowOff>48260</xdr:rowOff>
    </xdr:from>
    <xdr:to xmlns:xdr="http://schemas.openxmlformats.org/drawingml/2006/spreadsheetDrawing">
      <xdr:col>7</xdr:col>
      <xdr:colOff>31750</xdr:colOff>
      <xdr:row>87</xdr:row>
      <xdr:rowOff>149860</xdr:rowOff>
    </xdr:to>
    <xdr:sp macro="" textlink="">
      <xdr:nvSpPr>
        <xdr:cNvPr id="222" name="楕円 221"/>
        <xdr:cNvSpPr/>
      </xdr:nvSpPr>
      <xdr:spPr>
        <a:xfrm>
          <a:off x="1397000" y="1496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87</xdr:row>
      <xdr:rowOff>134620</xdr:rowOff>
    </xdr:from>
    <xdr:ext cx="762000" cy="248920"/>
    <xdr:sp macro="" textlink="">
      <xdr:nvSpPr>
        <xdr:cNvPr id="223" name="テキスト ボックス 222"/>
        <xdr:cNvSpPr txBox="1"/>
      </xdr:nvSpPr>
      <xdr:spPr>
        <a:xfrm>
          <a:off x="1066800" y="150507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251,026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73</xdr:row>
      <xdr:rowOff>120650</xdr:rowOff>
    </xdr:from>
    <xdr:to xmlns:xdr="http://schemas.openxmlformats.org/drawingml/2006/spreadsheetDrawing">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mlns:xdr="http://schemas.openxmlformats.org/drawingml/2006/spreadsheetDrawing">
      <xdr:col>65</xdr:col>
      <xdr:colOff>30480</xdr:colOff>
      <xdr:row>75</xdr:row>
      <xdr:rowOff>139700</xdr:rowOff>
    </xdr:from>
    <xdr:ext cx="1653540" cy="309245"/>
    <xdr:sp macro="" textlink="">
      <xdr:nvSpPr>
        <xdr:cNvPr id="225" name="テキスト ボックス 224"/>
        <xdr:cNvSpPr txBox="1"/>
      </xdr:nvSpPr>
      <xdr:spPr>
        <a:xfrm>
          <a:off x="13651230" y="12998450"/>
          <a:ext cx="1653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mlns:xdr="http://schemas.openxmlformats.org/drawingml/2006/spreadsheetDrawing">
      <xdr:col>73</xdr:col>
      <xdr:colOff>134620</xdr:colOff>
      <xdr:row>75</xdr:row>
      <xdr:rowOff>114300</xdr:rowOff>
    </xdr:from>
    <xdr:ext cx="1619250" cy="358775"/>
    <xdr:sp macro="" textlink="">
      <xdr:nvSpPr>
        <xdr:cNvPr id="226" name="テキスト ボックス 225"/>
        <xdr:cNvSpPr txBox="1"/>
      </xdr:nvSpPr>
      <xdr:spPr>
        <a:xfrm>
          <a:off x="15431770" y="12973050"/>
          <a:ext cx="161925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[98.0]</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75</xdr:row>
      <xdr:rowOff>31750</xdr:rowOff>
    </xdr:from>
    <xdr:to xmlns:xdr="http://schemas.openxmlformats.org/drawingml/2006/spreadsheetDrawing">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76</xdr:row>
      <xdr:rowOff>50800</xdr:rowOff>
    </xdr:from>
    <xdr:to xmlns:xdr="http://schemas.openxmlformats.org/drawingml/2006/spreadsheetDrawing">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75</xdr:row>
      <xdr:rowOff>31750</xdr:rowOff>
    </xdr:from>
    <xdr:to xmlns:xdr="http://schemas.openxmlformats.org/drawingml/2006/spreadsheetDrawing">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mlns:xdr="http://schemas.openxmlformats.org/drawingml/2006/spreadsheetDrawing">
      <xdr:col>93</xdr:col>
      <xdr:colOff>133350</xdr:colOff>
      <xdr:row>76</xdr:row>
      <xdr:rowOff>50800</xdr:rowOff>
    </xdr:from>
    <xdr:to xmlns:xdr="http://schemas.openxmlformats.org/drawingml/2006/spreadsheetDrawing">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75</xdr:row>
      <xdr:rowOff>31750</xdr:rowOff>
    </xdr:from>
    <xdr:to xmlns:xdr="http://schemas.openxmlformats.org/drawingml/2006/spreadsheetDrawing">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mlns:xdr="http://schemas.openxmlformats.org/drawingml/2006/spreadsheetDrawing">
      <xdr:col>100</xdr:col>
      <xdr:colOff>127000</xdr:colOff>
      <xdr:row>76</xdr:row>
      <xdr:rowOff>50800</xdr:rowOff>
    </xdr:from>
    <xdr:to xmlns:xdr="http://schemas.openxmlformats.org/drawingml/2006/spreadsheetDrawing">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mlns:xdr="http://schemas.openxmlformats.org/drawingml/2006/spreadsheetDrawing">
      <xdr:col>86</xdr:col>
      <xdr:colOff>203200</xdr:colOff>
      <xdr:row>80</xdr:row>
      <xdr:rowOff>0</xdr:rowOff>
    </xdr:from>
    <xdr:to xmlns:xdr="http://schemas.openxmlformats.org/drawingml/2006/spreadsheetDrawing">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経年で見て、類似団体の平均に近づき、横ばい傾向である。</a:t>
          </a:r>
          <a:endParaRPr kumimoji="1" lang="ja-JP" altLang="en-US" sz="1300">
            <a:latin typeface="ＭＳ Ｐゴシック"/>
            <a:ea typeface="ＭＳ Ｐゴシック"/>
          </a:endParaRPr>
        </a:p>
        <a:p>
          <a:r>
            <a:rPr kumimoji="1" lang="ja-JP" altLang="en-US" sz="1300">
              <a:latin typeface="ＭＳ Ｐゴシック"/>
              <a:ea typeface="ＭＳ Ｐゴシック"/>
            </a:rPr>
            <a:t>　引き続き第３次北広島町行政改革大綱に基づき、定員の適正化に努める。</a:t>
          </a:r>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61</xdr:col>
      <xdr:colOff>44450</xdr:colOff>
      <xdr:row>92</xdr:row>
      <xdr:rowOff>38100</xdr:rowOff>
    </xdr:from>
    <xdr:to xmlns:xdr="http://schemas.openxmlformats.org/drawingml/2006/spreadsheetDrawing">
      <xdr:col>85</xdr:col>
      <xdr:colOff>95250</xdr:colOff>
      <xdr:row>92</xdr:row>
      <xdr:rowOff>38100</xdr:rowOff>
    </xdr:to>
    <xdr:cxnSp macro="">
      <xdr:nvCxnSpPr>
        <xdr:cNvPr id="237" name="直線コネクタ 236"/>
        <xdr:cNvCxnSpPr/>
      </xdr:nvCxnSpPr>
      <xdr:spPr>
        <a:xfrm>
          <a:off x="12827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91</xdr:row>
      <xdr:rowOff>67310</xdr:rowOff>
    </xdr:from>
    <xdr:ext cx="762000" cy="259080"/>
    <xdr:sp macro="" textlink="">
      <xdr:nvSpPr>
        <xdr:cNvPr id="238" name="テキスト ボックス 237"/>
        <xdr:cNvSpPr txBox="1"/>
      </xdr:nvSpPr>
      <xdr:spPr>
        <a:xfrm>
          <a:off x="1206500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90</xdr:row>
      <xdr:rowOff>36195</xdr:rowOff>
    </xdr:from>
    <xdr:to xmlns:xdr="http://schemas.openxmlformats.org/drawingml/2006/spreadsheetDrawing">
      <xdr:col>85</xdr:col>
      <xdr:colOff>95250</xdr:colOff>
      <xdr:row>90</xdr:row>
      <xdr:rowOff>36195</xdr:rowOff>
    </xdr:to>
    <xdr:cxnSp macro="">
      <xdr:nvCxnSpPr>
        <xdr:cNvPr id="239" name="直線コネクタ 238"/>
        <xdr:cNvCxnSpPr/>
      </xdr:nvCxnSpPr>
      <xdr:spPr>
        <a:xfrm>
          <a:off x="12827000" y="1546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89</xdr:row>
      <xdr:rowOff>65405</xdr:rowOff>
    </xdr:from>
    <xdr:ext cx="762000" cy="249555"/>
    <xdr:sp macro="" textlink="">
      <xdr:nvSpPr>
        <xdr:cNvPr id="240" name="テキスト ボックス 239"/>
        <xdr:cNvSpPr txBox="1"/>
      </xdr:nvSpPr>
      <xdr:spPr>
        <a:xfrm>
          <a:off x="12065000" y="153244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88</xdr:row>
      <xdr:rowOff>34290</xdr:rowOff>
    </xdr:from>
    <xdr:to xmlns:xdr="http://schemas.openxmlformats.org/drawingml/2006/spreadsheetDrawing">
      <xdr:col>85</xdr:col>
      <xdr:colOff>95250</xdr:colOff>
      <xdr:row>88</xdr:row>
      <xdr:rowOff>34290</xdr:rowOff>
    </xdr:to>
    <xdr:cxnSp macro="">
      <xdr:nvCxnSpPr>
        <xdr:cNvPr id="241" name="直線コネクタ 240"/>
        <xdr:cNvCxnSpPr/>
      </xdr:nvCxnSpPr>
      <xdr:spPr>
        <a:xfrm>
          <a:off x="12827000" y="1512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87</xdr:row>
      <xdr:rowOff>63500</xdr:rowOff>
    </xdr:from>
    <xdr:ext cx="762000" cy="251460"/>
    <xdr:sp macro="" textlink="">
      <xdr:nvSpPr>
        <xdr:cNvPr id="242" name="テキスト ボックス 241"/>
        <xdr:cNvSpPr txBox="1"/>
      </xdr:nvSpPr>
      <xdr:spPr>
        <a:xfrm>
          <a:off x="12065000" y="149796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86</xdr:row>
      <xdr:rowOff>32385</xdr:rowOff>
    </xdr:from>
    <xdr:to xmlns:xdr="http://schemas.openxmlformats.org/drawingml/2006/spreadsheetDrawing">
      <xdr:col>85</xdr:col>
      <xdr:colOff>95250</xdr:colOff>
      <xdr:row>86</xdr:row>
      <xdr:rowOff>32385</xdr:rowOff>
    </xdr:to>
    <xdr:cxnSp macro="">
      <xdr:nvCxnSpPr>
        <xdr:cNvPr id="243" name="直線コネクタ 242"/>
        <xdr:cNvCxnSpPr/>
      </xdr:nvCxnSpPr>
      <xdr:spPr>
        <a:xfrm>
          <a:off x="12827000" y="1477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85</xdr:row>
      <xdr:rowOff>61595</xdr:rowOff>
    </xdr:from>
    <xdr:ext cx="762000" cy="259080"/>
    <xdr:sp macro="" textlink="">
      <xdr:nvSpPr>
        <xdr:cNvPr id="244" name="テキスト ボックス 243"/>
        <xdr:cNvSpPr txBox="1"/>
      </xdr:nvSpPr>
      <xdr:spPr>
        <a:xfrm>
          <a:off x="12065000" y="1463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84</xdr:row>
      <xdr:rowOff>31115</xdr:rowOff>
    </xdr:from>
    <xdr:to xmlns:xdr="http://schemas.openxmlformats.org/drawingml/2006/spreadsheetDrawing">
      <xdr:col>85</xdr:col>
      <xdr:colOff>95250</xdr:colOff>
      <xdr:row>84</xdr:row>
      <xdr:rowOff>31115</xdr:rowOff>
    </xdr:to>
    <xdr:cxnSp macro="">
      <xdr:nvCxnSpPr>
        <xdr:cNvPr id="245" name="直線コネクタ 244"/>
        <xdr:cNvCxnSpPr/>
      </xdr:nvCxnSpPr>
      <xdr:spPr>
        <a:xfrm>
          <a:off x="12827000" y="1443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83</xdr:row>
      <xdr:rowOff>60325</xdr:rowOff>
    </xdr:from>
    <xdr:ext cx="762000" cy="259080"/>
    <xdr:sp macro="" textlink="">
      <xdr:nvSpPr>
        <xdr:cNvPr id="246" name="テキスト ボックス 245"/>
        <xdr:cNvSpPr txBox="1"/>
      </xdr:nvSpPr>
      <xdr:spPr>
        <a:xfrm>
          <a:off x="12065000" y="1429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82</xdr:row>
      <xdr:rowOff>29210</xdr:rowOff>
    </xdr:from>
    <xdr:to xmlns:xdr="http://schemas.openxmlformats.org/drawingml/2006/spreadsheetDrawing">
      <xdr:col>85</xdr:col>
      <xdr:colOff>95250</xdr:colOff>
      <xdr:row>82</xdr:row>
      <xdr:rowOff>29210</xdr:rowOff>
    </xdr:to>
    <xdr:cxnSp macro="">
      <xdr:nvCxnSpPr>
        <xdr:cNvPr id="247" name="直線コネクタ 246"/>
        <xdr:cNvCxnSpPr/>
      </xdr:nvCxnSpPr>
      <xdr:spPr>
        <a:xfrm>
          <a:off x="12827000" y="1408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81</xdr:row>
      <xdr:rowOff>58420</xdr:rowOff>
    </xdr:from>
    <xdr:ext cx="762000" cy="259080"/>
    <xdr:sp macro="" textlink="">
      <xdr:nvSpPr>
        <xdr:cNvPr id="248" name="テキスト ボックス 247"/>
        <xdr:cNvSpPr txBox="1"/>
      </xdr:nvSpPr>
      <xdr:spPr>
        <a:xfrm>
          <a:off x="12065000" y="1394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80</xdr:row>
      <xdr:rowOff>27305</xdr:rowOff>
    </xdr:from>
    <xdr:to xmlns:xdr="http://schemas.openxmlformats.org/drawingml/2006/spreadsheetDrawing">
      <xdr:col>85</xdr:col>
      <xdr:colOff>95250</xdr:colOff>
      <xdr:row>80</xdr:row>
      <xdr:rowOff>27305</xdr:rowOff>
    </xdr:to>
    <xdr:cxnSp macro="">
      <xdr:nvCxnSpPr>
        <xdr:cNvPr id="249" name="直線コネクタ 248"/>
        <xdr:cNvCxnSpPr/>
      </xdr:nvCxnSpPr>
      <xdr:spPr>
        <a:xfrm>
          <a:off x="12827000" y="1374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79</xdr:row>
      <xdr:rowOff>56515</xdr:rowOff>
    </xdr:from>
    <xdr:ext cx="762000" cy="258445"/>
    <xdr:sp macro="" textlink="">
      <xdr:nvSpPr>
        <xdr:cNvPr id="250" name="テキスト ボックス 249"/>
        <xdr:cNvSpPr txBox="1"/>
      </xdr:nvSpPr>
      <xdr:spPr>
        <a:xfrm>
          <a:off x="12065000" y="1360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78</xdr:row>
      <xdr:rowOff>25400</xdr:rowOff>
    </xdr:to>
    <xdr:cxnSp macro="">
      <xdr:nvCxnSpPr>
        <xdr:cNvPr id="251" name="直線コネクタ 250"/>
        <xdr:cNvCxnSpPr/>
      </xdr:nvCxnSpPr>
      <xdr:spPr>
        <a:xfrm>
          <a:off x="12827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77</xdr:row>
      <xdr:rowOff>54610</xdr:rowOff>
    </xdr:from>
    <xdr:ext cx="762000" cy="248920"/>
    <xdr:sp macro="" textlink="">
      <xdr:nvSpPr>
        <xdr:cNvPr id="252" name="テキスト ボックス 251"/>
        <xdr:cNvSpPr txBox="1"/>
      </xdr:nvSpPr>
      <xdr:spPr>
        <a:xfrm>
          <a:off x="12065000" y="132562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81</xdr:row>
      <xdr:rowOff>27940</xdr:rowOff>
    </xdr:from>
    <xdr:to xmlns:xdr="http://schemas.openxmlformats.org/drawingml/2006/spreadsheetDrawing">
      <xdr:col>81</xdr:col>
      <xdr:colOff>44450</xdr:colOff>
      <xdr:row>90</xdr:row>
      <xdr:rowOff>122555</xdr:rowOff>
    </xdr:to>
    <xdr:cxnSp macro="">
      <xdr:nvCxnSpPr>
        <xdr:cNvPr id="254" name="直線コネクタ 253"/>
        <xdr:cNvCxnSpPr/>
      </xdr:nvCxnSpPr>
      <xdr:spPr>
        <a:xfrm flipV="1">
          <a:off x="17018000" y="13915390"/>
          <a:ext cx="0" cy="163766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90</xdr:row>
      <xdr:rowOff>94615</xdr:rowOff>
    </xdr:from>
    <xdr:ext cx="762000" cy="259080"/>
    <xdr:sp macro="" textlink="">
      <xdr:nvSpPr>
        <xdr:cNvPr id="255" name="給与水準   （国との比較）最小値テキスト"/>
        <xdr:cNvSpPr txBox="1"/>
      </xdr:nvSpPr>
      <xdr:spPr>
        <a:xfrm>
          <a:off x="17106900" y="155251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100.5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90</xdr:row>
      <xdr:rowOff>122555</xdr:rowOff>
    </xdr:from>
    <xdr:to xmlns:xdr="http://schemas.openxmlformats.org/drawingml/2006/spreadsheetDrawing">
      <xdr:col>81</xdr:col>
      <xdr:colOff>133350</xdr:colOff>
      <xdr:row>90</xdr:row>
      <xdr:rowOff>122555</xdr:rowOff>
    </xdr:to>
    <xdr:cxnSp macro="">
      <xdr:nvCxnSpPr>
        <xdr:cNvPr id="256" name="直線コネクタ 255"/>
        <xdr:cNvCxnSpPr/>
      </xdr:nvCxnSpPr>
      <xdr:spPr>
        <a:xfrm>
          <a:off x="16929100" y="155530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79</xdr:row>
      <xdr:rowOff>114300</xdr:rowOff>
    </xdr:from>
    <xdr:ext cx="762000" cy="259080"/>
    <xdr:sp macro="" textlink="">
      <xdr:nvSpPr>
        <xdr:cNvPr id="257" name="給与水準   （国との比較）最大値テキスト"/>
        <xdr:cNvSpPr txBox="1"/>
      </xdr:nvSpPr>
      <xdr:spPr>
        <a:xfrm>
          <a:off x="17106900" y="136588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91.0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81</xdr:row>
      <xdr:rowOff>27940</xdr:rowOff>
    </xdr:from>
    <xdr:to xmlns:xdr="http://schemas.openxmlformats.org/drawingml/2006/spreadsheetDrawing">
      <xdr:col>81</xdr:col>
      <xdr:colOff>133350</xdr:colOff>
      <xdr:row>81</xdr:row>
      <xdr:rowOff>27940</xdr:rowOff>
    </xdr:to>
    <xdr:cxnSp macro="">
      <xdr:nvCxnSpPr>
        <xdr:cNvPr id="258" name="直線コネクタ 257"/>
        <xdr:cNvCxnSpPr/>
      </xdr:nvCxnSpPr>
      <xdr:spPr>
        <a:xfrm>
          <a:off x="16929100" y="139153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88</xdr:row>
      <xdr:rowOff>34290</xdr:rowOff>
    </xdr:from>
    <xdr:to xmlns:xdr="http://schemas.openxmlformats.org/drawingml/2006/spreadsheetDrawing">
      <xdr:col>81</xdr:col>
      <xdr:colOff>44450</xdr:colOff>
      <xdr:row>88</xdr:row>
      <xdr:rowOff>86360</xdr:rowOff>
    </xdr:to>
    <xdr:cxnSp macro="">
      <xdr:nvCxnSpPr>
        <xdr:cNvPr id="259" name="直線コネクタ 258"/>
        <xdr:cNvCxnSpPr/>
      </xdr:nvCxnSpPr>
      <xdr:spPr>
        <a:xfrm flipV="1">
          <a:off x="16179800" y="15121890"/>
          <a:ext cx="8382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85</xdr:row>
      <xdr:rowOff>101600</xdr:rowOff>
    </xdr:from>
    <xdr:ext cx="762000" cy="259080"/>
    <xdr:sp macro="" textlink="">
      <xdr:nvSpPr>
        <xdr:cNvPr id="260" name="給与水準   （国との比較）平均値テキスト"/>
        <xdr:cNvSpPr txBox="1"/>
      </xdr:nvSpPr>
      <xdr:spPr>
        <a:xfrm>
          <a:off x="17106900" y="1467485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86</xdr:row>
      <xdr:rowOff>85090</xdr:rowOff>
    </xdr:from>
    <xdr:to xmlns:xdr="http://schemas.openxmlformats.org/drawingml/2006/spreadsheetDrawing">
      <xdr:col>81</xdr:col>
      <xdr:colOff>95250</xdr:colOff>
      <xdr:row>87</xdr:row>
      <xdr:rowOff>15240</xdr:rowOff>
    </xdr:to>
    <xdr:sp macro="" textlink="">
      <xdr:nvSpPr>
        <xdr:cNvPr id="261" name="フローチャート: 判断 260"/>
        <xdr:cNvSpPr/>
      </xdr:nvSpPr>
      <xdr:spPr>
        <a:xfrm>
          <a:off x="16967200" y="14829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88</xdr:row>
      <xdr:rowOff>17780</xdr:rowOff>
    </xdr:from>
    <xdr:to xmlns:xdr="http://schemas.openxmlformats.org/drawingml/2006/spreadsheetDrawing">
      <xdr:col>77</xdr:col>
      <xdr:colOff>44450</xdr:colOff>
      <xdr:row>88</xdr:row>
      <xdr:rowOff>86360</xdr:rowOff>
    </xdr:to>
    <xdr:cxnSp macro="">
      <xdr:nvCxnSpPr>
        <xdr:cNvPr id="262" name="直線コネクタ 261"/>
        <xdr:cNvCxnSpPr/>
      </xdr:nvCxnSpPr>
      <xdr:spPr>
        <a:xfrm>
          <a:off x="15290800" y="15105380"/>
          <a:ext cx="8890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86</xdr:row>
      <xdr:rowOff>85090</xdr:rowOff>
    </xdr:from>
    <xdr:to xmlns:xdr="http://schemas.openxmlformats.org/drawingml/2006/spreadsheetDrawing">
      <xdr:col>77</xdr:col>
      <xdr:colOff>95250</xdr:colOff>
      <xdr:row>87</xdr:row>
      <xdr:rowOff>15240</xdr:rowOff>
    </xdr:to>
    <xdr:sp macro="" textlink="">
      <xdr:nvSpPr>
        <xdr:cNvPr id="263" name="フローチャート: 判断 262"/>
        <xdr:cNvSpPr/>
      </xdr:nvSpPr>
      <xdr:spPr>
        <a:xfrm>
          <a:off x="16129000" y="14829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85</xdr:row>
      <xdr:rowOff>25400</xdr:rowOff>
    </xdr:from>
    <xdr:ext cx="736600" cy="259080"/>
    <xdr:sp macro="" textlink="">
      <xdr:nvSpPr>
        <xdr:cNvPr id="264" name="テキスト ボックス 263"/>
        <xdr:cNvSpPr txBox="1"/>
      </xdr:nvSpPr>
      <xdr:spPr>
        <a:xfrm>
          <a:off x="15798800" y="1459865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88</xdr:row>
      <xdr:rowOff>0</xdr:rowOff>
    </xdr:from>
    <xdr:to xmlns:xdr="http://schemas.openxmlformats.org/drawingml/2006/spreadsheetDrawing">
      <xdr:col>72</xdr:col>
      <xdr:colOff>203200</xdr:colOff>
      <xdr:row>88</xdr:row>
      <xdr:rowOff>17780</xdr:rowOff>
    </xdr:to>
    <xdr:cxnSp macro="">
      <xdr:nvCxnSpPr>
        <xdr:cNvPr id="265" name="直線コネクタ 264"/>
        <xdr:cNvCxnSpPr/>
      </xdr:nvCxnSpPr>
      <xdr:spPr>
        <a:xfrm>
          <a:off x="14401800" y="15087600"/>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86</xdr:row>
      <xdr:rowOff>102235</xdr:rowOff>
    </xdr:from>
    <xdr:to xmlns:xdr="http://schemas.openxmlformats.org/drawingml/2006/spreadsheetDrawing">
      <xdr:col>73</xdr:col>
      <xdr:colOff>44450</xdr:colOff>
      <xdr:row>87</xdr:row>
      <xdr:rowOff>32385</xdr:rowOff>
    </xdr:to>
    <xdr:sp macro="" textlink="">
      <xdr:nvSpPr>
        <xdr:cNvPr id="266" name="フローチャート: 判断 265"/>
        <xdr:cNvSpPr/>
      </xdr:nvSpPr>
      <xdr:spPr>
        <a:xfrm>
          <a:off x="15240000" y="14846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85</xdr:row>
      <xdr:rowOff>42545</xdr:rowOff>
    </xdr:from>
    <xdr:ext cx="762000" cy="249555"/>
    <xdr:sp macro="" textlink="">
      <xdr:nvSpPr>
        <xdr:cNvPr id="267" name="テキスト ボックス 266"/>
        <xdr:cNvSpPr txBox="1"/>
      </xdr:nvSpPr>
      <xdr:spPr>
        <a:xfrm>
          <a:off x="14909800" y="146157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88</xdr:row>
      <xdr:rowOff>0</xdr:rowOff>
    </xdr:from>
    <xdr:to xmlns:xdr="http://schemas.openxmlformats.org/drawingml/2006/spreadsheetDrawing">
      <xdr:col>68</xdr:col>
      <xdr:colOff>152400</xdr:colOff>
      <xdr:row>88</xdr:row>
      <xdr:rowOff>52070</xdr:rowOff>
    </xdr:to>
    <xdr:cxnSp macro="">
      <xdr:nvCxnSpPr>
        <xdr:cNvPr id="268" name="直線コネクタ 267"/>
        <xdr:cNvCxnSpPr/>
      </xdr:nvCxnSpPr>
      <xdr:spPr>
        <a:xfrm flipV="1">
          <a:off x="13512800" y="15087600"/>
          <a:ext cx="8890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86</xdr:row>
      <xdr:rowOff>67945</xdr:rowOff>
    </xdr:from>
    <xdr:to xmlns:xdr="http://schemas.openxmlformats.org/drawingml/2006/spreadsheetDrawing">
      <xdr:col>68</xdr:col>
      <xdr:colOff>203200</xdr:colOff>
      <xdr:row>86</xdr:row>
      <xdr:rowOff>169545</xdr:rowOff>
    </xdr:to>
    <xdr:sp macro="" textlink="">
      <xdr:nvSpPr>
        <xdr:cNvPr id="269" name="フローチャート: 判断 268"/>
        <xdr:cNvSpPr/>
      </xdr:nvSpPr>
      <xdr:spPr>
        <a:xfrm>
          <a:off x="14351000" y="14812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85</xdr:row>
      <xdr:rowOff>8255</xdr:rowOff>
    </xdr:from>
    <xdr:ext cx="762000" cy="249555"/>
    <xdr:sp macro="" textlink="">
      <xdr:nvSpPr>
        <xdr:cNvPr id="270" name="テキスト ボックス 269"/>
        <xdr:cNvSpPr txBox="1"/>
      </xdr:nvSpPr>
      <xdr:spPr>
        <a:xfrm>
          <a:off x="14020800" y="1458150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85</xdr:row>
      <xdr:rowOff>101600</xdr:rowOff>
    </xdr:from>
    <xdr:to xmlns:xdr="http://schemas.openxmlformats.org/drawingml/2006/spreadsheetDrawing">
      <xdr:col>64</xdr:col>
      <xdr:colOff>152400</xdr:colOff>
      <xdr:row>86</xdr:row>
      <xdr:rowOff>31750</xdr:rowOff>
    </xdr:to>
    <xdr:sp macro="" textlink="">
      <xdr:nvSpPr>
        <xdr:cNvPr id="271" name="フローチャート: 判断 270"/>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84</xdr:row>
      <xdr:rowOff>41910</xdr:rowOff>
    </xdr:from>
    <xdr:ext cx="762000" cy="250190"/>
    <xdr:sp macro="" textlink="">
      <xdr:nvSpPr>
        <xdr:cNvPr id="272" name="テキスト ボックス 271"/>
        <xdr:cNvSpPr txBox="1"/>
      </xdr:nvSpPr>
      <xdr:spPr>
        <a:xfrm>
          <a:off x="13131800" y="1444371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92</xdr:row>
      <xdr:rowOff>35560</xdr:rowOff>
    </xdr:from>
    <xdr:ext cx="762000" cy="259080"/>
    <xdr:sp macro="" textlink="">
      <xdr:nvSpPr>
        <xdr:cNvPr id="273" name="テキスト ボックス 272"/>
        <xdr:cNvSpPr txBox="1"/>
      </xdr:nvSpPr>
      <xdr:spPr>
        <a:xfrm>
          <a:off x="16802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92</xdr:row>
      <xdr:rowOff>35560</xdr:rowOff>
    </xdr:from>
    <xdr:ext cx="762000" cy="259080"/>
    <xdr:sp macro="" textlink="">
      <xdr:nvSpPr>
        <xdr:cNvPr id="274" name="テキスト ボックス 273"/>
        <xdr:cNvSpPr txBox="1"/>
      </xdr:nvSpPr>
      <xdr:spPr>
        <a:xfrm>
          <a:off x="15963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92</xdr:row>
      <xdr:rowOff>35560</xdr:rowOff>
    </xdr:from>
    <xdr:ext cx="762000" cy="259080"/>
    <xdr:sp macro="" textlink="">
      <xdr:nvSpPr>
        <xdr:cNvPr id="275" name="テキスト ボックス 274"/>
        <xdr:cNvSpPr txBox="1"/>
      </xdr:nvSpPr>
      <xdr:spPr>
        <a:xfrm>
          <a:off x="15074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92</xdr:row>
      <xdr:rowOff>35560</xdr:rowOff>
    </xdr:from>
    <xdr:ext cx="762000" cy="259080"/>
    <xdr:sp macro="" textlink="">
      <xdr:nvSpPr>
        <xdr:cNvPr id="276" name="テキスト ボックス 275"/>
        <xdr:cNvSpPr txBox="1"/>
      </xdr:nvSpPr>
      <xdr:spPr>
        <a:xfrm>
          <a:off x="14185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92</xdr:row>
      <xdr:rowOff>35560</xdr:rowOff>
    </xdr:from>
    <xdr:ext cx="762000" cy="259080"/>
    <xdr:sp macro="" textlink="">
      <xdr:nvSpPr>
        <xdr:cNvPr id="277" name="テキスト ボックス 276"/>
        <xdr:cNvSpPr txBox="1"/>
      </xdr:nvSpPr>
      <xdr:spPr>
        <a:xfrm>
          <a:off x="13296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87</xdr:row>
      <xdr:rowOff>154940</xdr:rowOff>
    </xdr:from>
    <xdr:to xmlns:xdr="http://schemas.openxmlformats.org/drawingml/2006/spreadsheetDrawing">
      <xdr:col>81</xdr:col>
      <xdr:colOff>95250</xdr:colOff>
      <xdr:row>88</xdr:row>
      <xdr:rowOff>85090</xdr:rowOff>
    </xdr:to>
    <xdr:sp macro="" textlink="">
      <xdr:nvSpPr>
        <xdr:cNvPr id="278" name="楕円 277"/>
        <xdr:cNvSpPr/>
      </xdr:nvSpPr>
      <xdr:spPr>
        <a:xfrm>
          <a:off x="16967200" y="1507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87</xdr:row>
      <xdr:rowOff>127000</xdr:rowOff>
    </xdr:from>
    <xdr:ext cx="762000" cy="259080"/>
    <xdr:sp macro="" textlink="">
      <xdr:nvSpPr>
        <xdr:cNvPr id="279" name="給与水準   （国との比較）該当値テキスト"/>
        <xdr:cNvSpPr txBox="1"/>
      </xdr:nvSpPr>
      <xdr:spPr>
        <a:xfrm>
          <a:off x="17106900" y="15043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88</xdr:row>
      <xdr:rowOff>35560</xdr:rowOff>
    </xdr:from>
    <xdr:to xmlns:xdr="http://schemas.openxmlformats.org/drawingml/2006/spreadsheetDrawing">
      <xdr:col>77</xdr:col>
      <xdr:colOff>95250</xdr:colOff>
      <xdr:row>88</xdr:row>
      <xdr:rowOff>137160</xdr:rowOff>
    </xdr:to>
    <xdr:sp macro="" textlink="">
      <xdr:nvSpPr>
        <xdr:cNvPr id="280" name="楕円 279"/>
        <xdr:cNvSpPr/>
      </xdr:nvSpPr>
      <xdr:spPr>
        <a:xfrm>
          <a:off x="16129000" y="1512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88</xdr:row>
      <xdr:rowOff>121920</xdr:rowOff>
    </xdr:from>
    <xdr:ext cx="736600" cy="250190"/>
    <xdr:sp macro="" textlink="">
      <xdr:nvSpPr>
        <xdr:cNvPr id="281" name="テキスト ボックス 280"/>
        <xdr:cNvSpPr txBox="1"/>
      </xdr:nvSpPr>
      <xdr:spPr>
        <a:xfrm>
          <a:off x="15798800" y="15209520"/>
          <a:ext cx="7366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87</xdr:row>
      <xdr:rowOff>137795</xdr:rowOff>
    </xdr:from>
    <xdr:to xmlns:xdr="http://schemas.openxmlformats.org/drawingml/2006/spreadsheetDrawing">
      <xdr:col>73</xdr:col>
      <xdr:colOff>44450</xdr:colOff>
      <xdr:row>88</xdr:row>
      <xdr:rowOff>67945</xdr:rowOff>
    </xdr:to>
    <xdr:sp macro="" textlink="">
      <xdr:nvSpPr>
        <xdr:cNvPr id="282" name="楕円 281"/>
        <xdr:cNvSpPr/>
      </xdr:nvSpPr>
      <xdr:spPr>
        <a:xfrm>
          <a:off x="15240000" y="1505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88</xdr:row>
      <xdr:rowOff>52705</xdr:rowOff>
    </xdr:from>
    <xdr:ext cx="762000" cy="250825"/>
    <xdr:sp macro="" textlink="">
      <xdr:nvSpPr>
        <xdr:cNvPr id="283" name="テキスト ボックス 282"/>
        <xdr:cNvSpPr txBox="1"/>
      </xdr:nvSpPr>
      <xdr:spPr>
        <a:xfrm>
          <a:off x="14909800" y="1514030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87</xdr:row>
      <xdr:rowOff>120650</xdr:rowOff>
    </xdr:from>
    <xdr:to xmlns:xdr="http://schemas.openxmlformats.org/drawingml/2006/spreadsheetDrawing">
      <xdr:col>68</xdr:col>
      <xdr:colOff>203200</xdr:colOff>
      <xdr:row>88</xdr:row>
      <xdr:rowOff>50800</xdr:rowOff>
    </xdr:to>
    <xdr:sp macro="" textlink="">
      <xdr:nvSpPr>
        <xdr:cNvPr id="284" name="楕円 283"/>
        <xdr:cNvSpPr/>
      </xdr:nvSpPr>
      <xdr:spPr>
        <a:xfrm>
          <a:off x="14351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88</xdr:row>
      <xdr:rowOff>35560</xdr:rowOff>
    </xdr:from>
    <xdr:ext cx="762000" cy="259080"/>
    <xdr:sp macro="" textlink="">
      <xdr:nvSpPr>
        <xdr:cNvPr id="285" name="テキスト ボックス 284"/>
        <xdr:cNvSpPr txBox="1"/>
      </xdr:nvSpPr>
      <xdr:spPr>
        <a:xfrm>
          <a:off x="14020800" y="15123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88</xdr:row>
      <xdr:rowOff>635</xdr:rowOff>
    </xdr:from>
    <xdr:to xmlns:xdr="http://schemas.openxmlformats.org/drawingml/2006/spreadsheetDrawing">
      <xdr:col>64</xdr:col>
      <xdr:colOff>152400</xdr:colOff>
      <xdr:row>88</xdr:row>
      <xdr:rowOff>102235</xdr:rowOff>
    </xdr:to>
    <xdr:sp macro="" textlink="">
      <xdr:nvSpPr>
        <xdr:cNvPr id="286" name="楕円 285"/>
        <xdr:cNvSpPr/>
      </xdr:nvSpPr>
      <xdr:spPr>
        <a:xfrm>
          <a:off x="13462000" y="15088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88</xdr:row>
      <xdr:rowOff>86995</xdr:rowOff>
    </xdr:from>
    <xdr:ext cx="762000" cy="250825"/>
    <xdr:sp macro="" textlink="">
      <xdr:nvSpPr>
        <xdr:cNvPr id="287" name="テキスト ボックス 286"/>
        <xdr:cNvSpPr txBox="1"/>
      </xdr:nvSpPr>
      <xdr:spPr>
        <a:xfrm>
          <a:off x="13131800" y="1517459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51</xdr:row>
      <xdr:rowOff>82550</xdr:rowOff>
    </xdr:from>
    <xdr:to xmlns:xdr="http://schemas.openxmlformats.org/drawingml/2006/spreadsheetDrawing">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mlns:xdr="http://schemas.openxmlformats.org/drawingml/2006/spreadsheetDrawing">
      <xdr:col>63</xdr:col>
      <xdr:colOff>144780</xdr:colOff>
      <xdr:row>53</xdr:row>
      <xdr:rowOff>101600</xdr:rowOff>
    </xdr:from>
    <xdr:ext cx="2263140" cy="304800"/>
    <xdr:sp macro="" textlink="">
      <xdr:nvSpPr>
        <xdr:cNvPr id="289" name="テキスト ボックス 288"/>
        <xdr:cNvSpPr txBox="1"/>
      </xdr:nvSpPr>
      <xdr:spPr>
        <a:xfrm>
          <a:off x="13346430" y="9188450"/>
          <a:ext cx="226314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mlns:xdr="http://schemas.openxmlformats.org/drawingml/2006/spreadsheetDrawing">
      <xdr:col>75</xdr:col>
      <xdr:colOff>20320</xdr:colOff>
      <xdr:row>53</xdr:row>
      <xdr:rowOff>76200</xdr:rowOff>
    </xdr:from>
    <xdr:ext cx="1619250" cy="353060"/>
    <xdr:sp macro="" textlink="">
      <xdr:nvSpPr>
        <xdr:cNvPr id="290" name="テキスト ボックス 289"/>
        <xdr:cNvSpPr txBox="1"/>
      </xdr:nvSpPr>
      <xdr:spPr>
        <a:xfrm>
          <a:off x="15736570" y="9163050"/>
          <a:ext cx="1619250"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[13.49</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52</xdr:row>
      <xdr:rowOff>165100</xdr:rowOff>
    </xdr:from>
    <xdr:to xmlns:xdr="http://schemas.openxmlformats.org/drawingml/2006/spreadsheetDrawing">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54</xdr:row>
      <xdr:rowOff>12700</xdr:rowOff>
    </xdr:from>
    <xdr:to xmlns:xdr="http://schemas.openxmlformats.org/drawingml/2006/spreadsheetDrawing">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52</xdr:row>
      <xdr:rowOff>165100</xdr:rowOff>
    </xdr:from>
    <xdr:to xmlns:xdr="http://schemas.openxmlformats.org/drawingml/2006/spreadsheetDrawing">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54</xdr:row>
      <xdr:rowOff>12700</xdr:rowOff>
    </xdr:from>
    <xdr:to xmlns:xdr="http://schemas.openxmlformats.org/drawingml/2006/spreadsheetDrawing">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52</xdr:row>
      <xdr:rowOff>165100</xdr:rowOff>
    </xdr:from>
    <xdr:to xmlns:xdr="http://schemas.openxmlformats.org/drawingml/2006/spreadsheetDrawing">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100</xdr:col>
      <xdr:colOff>127000</xdr:colOff>
      <xdr:row>54</xdr:row>
      <xdr:rowOff>12700</xdr:rowOff>
    </xdr:from>
    <xdr:to xmlns:xdr="http://schemas.openxmlformats.org/drawingml/2006/spreadsheetDrawing">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mlns:xdr="http://schemas.openxmlformats.org/drawingml/2006/spreadsheetDrawing">
      <xdr:col>86</xdr:col>
      <xdr:colOff>203200</xdr:colOff>
      <xdr:row>57</xdr:row>
      <xdr:rowOff>133350</xdr:rowOff>
    </xdr:from>
    <xdr:to xmlns:xdr="http://schemas.openxmlformats.org/drawingml/2006/spreadsheetDrawing">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これまでも北広島町行政改革大綱に基づき定員の適正化に取り組んできたが、類似団体の平均と比べて極めて多い状況である。経年で見ても、人口自体の減少が影響して横ばい傾向である。</a:t>
          </a:r>
          <a:endParaRPr kumimoji="1" lang="ja-JP" altLang="en-US" sz="1300">
            <a:latin typeface="ＭＳ Ｐゴシック"/>
            <a:ea typeface="ＭＳ Ｐゴシック"/>
          </a:endParaRPr>
        </a:p>
        <a:p>
          <a:r>
            <a:rPr kumimoji="1" lang="ja-JP" altLang="en-US" sz="1300">
              <a:latin typeface="ＭＳ Ｐゴシック"/>
              <a:ea typeface="ＭＳ Ｐゴシック"/>
            </a:rPr>
            <a:t>　引き続き第３次北広島町行政改革大綱に基づき、定員の適正化に努める。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54</xdr:row>
      <xdr:rowOff>139700</xdr:rowOff>
    </xdr:from>
    <xdr:ext cx="349885" cy="225425"/>
    <xdr:sp macro="" textlink="">
      <xdr:nvSpPr>
        <xdr:cNvPr id="301" name="テキスト ボックス 300"/>
        <xdr:cNvSpPr txBox="1"/>
      </xdr:nvSpPr>
      <xdr:spPr>
        <a:xfrm>
          <a:off x="12788900" y="9398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70</xdr:row>
      <xdr:rowOff>0</xdr:rowOff>
    </xdr:from>
    <xdr:to xmlns:xdr="http://schemas.openxmlformats.org/drawingml/2006/spreadsheetDrawing">
      <xdr:col>85</xdr:col>
      <xdr:colOff>95250</xdr:colOff>
      <xdr:row>70</xdr:row>
      <xdr:rowOff>0</xdr:rowOff>
    </xdr:to>
    <xdr:cxnSp macro="">
      <xdr:nvCxnSpPr>
        <xdr:cNvPr id="302" name="直線コネクタ 301"/>
        <xdr:cNvCxnSpPr/>
      </xdr:nvCxnSpPr>
      <xdr:spPr>
        <a:xfrm>
          <a:off x="12827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69</xdr:row>
      <xdr:rowOff>29210</xdr:rowOff>
    </xdr:from>
    <xdr:ext cx="762000" cy="251460"/>
    <xdr:sp macro="" textlink="">
      <xdr:nvSpPr>
        <xdr:cNvPr id="303" name="テキスト ボックス 302"/>
        <xdr:cNvSpPr txBox="1"/>
      </xdr:nvSpPr>
      <xdr:spPr>
        <a:xfrm>
          <a:off x="12065000" y="118592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67</xdr:row>
      <xdr:rowOff>169545</xdr:rowOff>
    </xdr:from>
    <xdr:to xmlns:xdr="http://schemas.openxmlformats.org/drawingml/2006/spreadsheetDrawing">
      <xdr:col>85</xdr:col>
      <xdr:colOff>95250</xdr:colOff>
      <xdr:row>67</xdr:row>
      <xdr:rowOff>169545</xdr:rowOff>
    </xdr:to>
    <xdr:cxnSp macro="">
      <xdr:nvCxnSpPr>
        <xdr:cNvPr id="304" name="直線コネクタ 303"/>
        <xdr:cNvCxnSpPr/>
      </xdr:nvCxnSpPr>
      <xdr:spPr>
        <a:xfrm>
          <a:off x="12827000" y="1165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67</xdr:row>
      <xdr:rowOff>27305</xdr:rowOff>
    </xdr:from>
    <xdr:ext cx="762000" cy="259080"/>
    <xdr:sp macro="" textlink="">
      <xdr:nvSpPr>
        <xdr:cNvPr id="305" name="テキスト ボックス 304"/>
        <xdr:cNvSpPr txBox="1"/>
      </xdr:nvSpPr>
      <xdr:spPr>
        <a:xfrm>
          <a:off x="12065000" y="11514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65</xdr:row>
      <xdr:rowOff>167640</xdr:rowOff>
    </xdr:from>
    <xdr:to xmlns:xdr="http://schemas.openxmlformats.org/drawingml/2006/spreadsheetDrawing">
      <xdr:col>85</xdr:col>
      <xdr:colOff>95250</xdr:colOff>
      <xdr:row>65</xdr:row>
      <xdr:rowOff>167640</xdr:rowOff>
    </xdr:to>
    <xdr:cxnSp macro="">
      <xdr:nvCxnSpPr>
        <xdr:cNvPr id="306" name="直線コネクタ 305"/>
        <xdr:cNvCxnSpPr/>
      </xdr:nvCxnSpPr>
      <xdr:spPr>
        <a:xfrm>
          <a:off x="12827000" y="1131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65</xdr:row>
      <xdr:rowOff>25400</xdr:rowOff>
    </xdr:from>
    <xdr:ext cx="762000" cy="259080"/>
    <xdr:sp macro="" textlink="">
      <xdr:nvSpPr>
        <xdr:cNvPr id="307" name="テキスト ボックス 306"/>
        <xdr:cNvSpPr txBox="1"/>
      </xdr:nvSpPr>
      <xdr:spPr>
        <a:xfrm>
          <a:off x="12065000" y="11169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63</xdr:row>
      <xdr:rowOff>166370</xdr:rowOff>
    </xdr:from>
    <xdr:to xmlns:xdr="http://schemas.openxmlformats.org/drawingml/2006/spreadsheetDrawing">
      <xdr:col>85</xdr:col>
      <xdr:colOff>95250</xdr:colOff>
      <xdr:row>63</xdr:row>
      <xdr:rowOff>166370</xdr:rowOff>
    </xdr:to>
    <xdr:cxnSp macro="">
      <xdr:nvCxnSpPr>
        <xdr:cNvPr id="308" name="直線コネクタ 307"/>
        <xdr:cNvCxnSpPr/>
      </xdr:nvCxnSpPr>
      <xdr:spPr>
        <a:xfrm>
          <a:off x="12827000" y="1096772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63</xdr:row>
      <xdr:rowOff>23495</xdr:rowOff>
    </xdr:from>
    <xdr:ext cx="762000" cy="259080"/>
    <xdr:sp macro="" textlink="">
      <xdr:nvSpPr>
        <xdr:cNvPr id="309" name="テキスト ボックス 308"/>
        <xdr:cNvSpPr txBox="1"/>
      </xdr:nvSpPr>
      <xdr:spPr>
        <a:xfrm>
          <a:off x="12065000" y="1082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61</xdr:row>
      <xdr:rowOff>164465</xdr:rowOff>
    </xdr:from>
    <xdr:to xmlns:xdr="http://schemas.openxmlformats.org/drawingml/2006/spreadsheetDrawing">
      <xdr:col>85</xdr:col>
      <xdr:colOff>95250</xdr:colOff>
      <xdr:row>61</xdr:row>
      <xdr:rowOff>164465</xdr:rowOff>
    </xdr:to>
    <xdr:cxnSp macro="">
      <xdr:nvCxnSpPr>
        <xdr:cNvPr id="310" name="直線コネクタ 309"/>
        <xdr:cNvCxnSpPr/>
      </xdr:nvCxnSpPr>
      <xdr:spPr>
        <a:xfrm>
          <a:off x="12827000" y="1062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61</xdr:row>
      <xdr:rowOff>22225</xdr:rowOff>
    </xdr:from>
    <xdr:ext cx="762000" cy="258445"/>
    <xdr:sp macro="" textlink="">
      <xdr:nvSpPr>
        <xdr:cNvPr id="311" name="テキスト ボックス 310"/>
        <xdr:cNvSpPr txBox="1"/>
      </xdr:nvSpPr>
      <xdr:spPr>
        <a:xfrm>
          <a:off x="12065000" y="104806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59</xdr:row>
      <xdr:rowOff>162560</xdr:rowOff>
    </xdr:from>
    <xdr:to xmlns:xdr="http://schemas.openxmlformats.org/drawingml/2006/spreadsheetDrawing">
      <xdr:col>85</xdr:col>
      <xdr:colOff>95250</xdr:colOff>
      <xdr:row>59</xdr:row>
      <xdr:rowOff>162560</xdr:rowOff>
    </xdr:to>
    <xdr:cxnSp macro="">
      <xdr:nvCxnSpPr>
        <xdr:cNvPr id="312" name="直線コネクタ 311"/>
        <xdr:cNvCxnSpPr/>
      </xdr:nvCxnSpPr>
      <xdr:spPr>
        <a:xfrm>
          <a:off x="12827000" y="1027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59</xdr:row>
      <xdr:rowOff>20320</xdr:rowOff>
    </xdr:from>
    <xdr:ext cx="762000" cy="248920"/>
    <xdr:sp macro="" textlink="">
      <xdr:nvSpPr>
        <xdr:cNvPr id="313" name="テキスト ボックス 312"/>
        <xdr:cNvSpPr txBox="1"/>
      </xdr:nvSpPr>
      <xdr:spPr>
        <a:xfrm>
          <a:off x="12065000" y="101358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57</xdr:row>
      <xdr:rowOff>160655</xdr:rowOff>
    </xdr:from>
    <xdr:to xmlns:xdr="http://schemas.openxmlformats.org/drawingml/2006/spreadsheetDrawing">
      <xdr:col>85</xdr:col>
      <xdr:colOff>95250</xdr:colOff>
      <xdr:row>57</xdr:row>
      <xdr:rowOff>160655</xdr:rowOff>
    </xdr:to>
    <xdr:cxnSp macro="">
      <xdr:nvCxnSpPr>
        <xdr:cNvPr id="314" name="直線コネクタ 313"/>
        <xdr:cNvCxnSpPr/>
      </xdr:nvCxnSpPr>
      <xdr:spPr>
        <a:xfrm>
          <a:off x="12827000" y="993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57</xdr:row>
      <xdr:rowOff>18415</xdr:rowOff>
    </xdr:from>
    <xdr:ext cx="762000" cy="250825"/>
    <xdr:sp macro="" textlink="">
      <xdr:nvSpPr>
        <xdr:cNvPr id="315" name="テキスト ボックス 314"/>
        <xdr:cNvSpPr txBox="1"/>
      </xdr:nvSpPr>
      <xdr:spPr>
        <a:xfrm>
          <a:off x="12065000" y="979106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55</xdr:row>
      <xdr:rowOff>158750</xdr:rowOff>
    </xdr:to>
    <xdr:cxnSp macro="">
      <xdr:nvCxnSpPr>
        <xdr:cNvPr id="316" name="直線コネクタ 315"/>
        <xdr:cNvCxnSpPr/>
      </xdr:nvCxnSpPr>
      <xdr:spPr>
        <a:xfrm>
          <a:off x="12827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55</xdr:row>
      <xdr:rowOff>16510</xdr:rowOff>
    </xdr:from>
    <xdr:ext cx="762000" cy="259080"/>
    <xdr:sp macro="" textlink="">
      <xdr:nvSpPr>
        <xdr:cNvPr id="317" name="テキスト ボックス 316"/>
        <xdr:cNvSpPr txBox="1"/>
      </xdr:nvSpPr>
      <xdr:spPr>
        <a:xfrm>
          <a:off x="1206500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58</xdr:row>
      <xdr:rowOff>165100</xdr:rowOff>
    </xdr:from>
    <xdr:to xmlns:xdr="http://schemas.openxmlformats.org/drawingml/2006/spreadsheetDrawing">
      <xdr:col>81</xdr:col>
      <xdr:colOff>44450</xdr:colOff>
      <xdr:row>67</xdr:row>
      <xdr:rowOff>635</xdr:rowOff>
    </xdr:to>
    <xdr:cxnSp macro="">
      <xdr:nvCxnSpPr>
        <xdr:cNvPr id="319" name="直線コネクタ 318"/>
        <xdr:cNvCxnSpPr/>
      </xdr:nvCxnSpPr>
      <xdr:spPr>
        <a:xfrm flipV="1">
          <a:off x="17018000" y="10109200"/>
          <a:ext cx="0" cy="137858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66</xdr:row>
      <xdr:rowOff>144145</xdr:rowOff>
    </xdr:from>
    <xdr:ext cx="762000" cy="250825"/>
    <xdr:sp macro="" textlink="">
      <xdr:nvSpPr>
        <xdr:cNvPr id="320" name="定員管理の状況最小値テキスト"/>
        <xdr:cNvSpPr txBox="1"/>
      </xdr:nvSpPr>
      <xdr:spPr>
        <a:xfrm>
          <a:off x="17106900" y="1145984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15.02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67</xdr:row>
      <xdr:rowOff>635</xdr:rowOff>
    </xdr:from>
    <xdr:to xmlns:xdr="http://schemas.openxmlformats.org/drawingml/2006/spreadsheetDrawing">
      <xdr:col>81</xdr:col>
      <xdr:colOff>133350</xdr:colOff>
      <xdr:row>67</xdr:row>
      <xdr:rowOff>635</xdr:rowOff>
    </xdr:to>
    <xdr:cxnSp macro="">
      <xdr:nvCxnSpPr>
        <xdr:cNvPr id="321" name="直線コネクタ 320"/>
        <xdr:cNvCxnSpPr/>
      </xdr:nvCxnSpPr>
      <xdr:spPr>
        <a:xfrm>
          <a:off x="16929100" y="114877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57</xdr:row>
      <xdr:rowOff>80010</xdr:rowOff>
    </xdr:from>
    <xdr:ext cx="762000" cy="259080"/>
    <xdr:sp macro="" textlink="">
      <xdr:nvSpPr>
        <xdr:cNvPr id="322" name="定員管理の状況最大値テキスト"/>
        <xdr:cNvSpPr txBox="1"/>
      </xdr:nvSpPr>
      <xdr:spPr>
        <a:xfrm>
          <a:off x="17106900" y="985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7.02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58</xdr:row>
      <xdr:rowOff>165100</xdr:rowOff>
    </xdr:from>
    <xdr:to xmlns:xdr="http://schemas.openxmlformats.org/drawingml/2006/spreadsheetDrawing">
      <xdr:col>81</xdr:col>
      <xdr:colOff>133350</xdr:colOff>
      <xdr:row>58</xdr:row>
      <xdr:rowOff>165100</xdr:rowOff>
    </xdr:to>
    <xdr:cxnSp macro="">
      <xdr:nvCxnSpPr>
        <xdr:cNvPr id="323" name="直線コネクタ 322"/>
        <xdr:cNvCxnSpPr/>
      </xdr:nvCxnSpPr>
      <xdr:spPr>
        <a:xfrm>
          <a:off x="16929100" y="101092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65</xdr:row>
      <xdr:rowOff>80010</xdr:rowOff>
    </xdr:from>
    <xdr:to xmlns:xdr="http://schemas.openxmlformats.org/drawingml/2006/spreadsheetDrawing">
      <xdr:col>81</xdr:col>
      <xdr:colOff>44450</xdr:colOff>
      <xdr:row>66</xdr:row>
      <xdr:rowOff>15240</xdr:rowOff>
    </xdr:to>
    <xdr:cxnSp macro="">
      <xdr:nvCxnSpPr>
        <xdr:cNvPr id="324" name="直線コネクタ 323"/>
        <xdr:cNvCxnSpPr/>
      </xdr:nvCxnSpPr>
      <xdr:spPr>
        <a:xfrm flipV="1">
          <a:off x="16179800" y="11224260"/>
          <a:ext cx="838200" cy="1066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60</xdr:row>
      <xdr:rowOff>73025</xdr:rowOff>
    </xdr:from>
    <xdr:ext cx="762000" cy="259080"/>
    <xdr:sp macro="" textlink="">
      <xdr:nvSpPr>
        <xdr:cNvPr id="325" name="定員管理の状況平均値テキスト"/>
        <xdr:cNvSpPr txBox="1"/>
      </xdr:nvSpPr>
      <xdr:spPr>
        <a:xfrm>
          <a:off x="17106900" y="1036002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61</xdr:row>
      <xdr:rowOff>56515</xdr:rowOff>
    </xdr:from>
    <xdr:to xmlns:xdr="http://schemas.openxmlformats.org/drawingml/2006/spreadsheetDrawing">
      <xdr:col>81</xdr:col>
      <xdr:colOff>95250</xdr:colOff>
      <xdr:row>61</xdr:row>
      <xdr:rowOff>158115</xdr:rowOff>
    </xdr:to>
    <xdr:sp macro="" textlink="">
      <xdr:nvSpPr>
        <xdr:cNvPr id="326" name="フローチャート: 判断 325"/>
        <xdr:cNvSpPr/>
      </xdr:nvSpPr>
      <xdr:spPr>
        <a:xfrm>
          <a:off x="16967200" y="1051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66</xdr:row>
      <xdr:rowOff>1270</xdr:rowOff>
    </xdr:from>
    <xdr:to xmlns:xdr="http://schemas.openxmlformats.org/drawingml/2006/spreadsheetDrawing">
      <xdr:col>77</xdr:col>
      <xdr:colOff>44450</xdr:colOff>
      <xdr:row>66</xdr:row>
      <xdr:rowOff>15240</xdr:rowOff>
    </xdr:to>
    <xdr:cxnSp macro="">
      <xdr:nvCxnSpPr>
        <xdr:cNvPr id="327" name="直線コネクタ 326"/>
        <xdr:cNvCxnSpPr/>
      </xdr:nvCxnSpPr>
      <xdr:spPr>
        <a:xfrm>
          <a:off x="15290800" y="1131697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61</xdr:row>
      <xdr:rowOff>32385</xdr:rowOff>
    </xdr:from>
    <xdr:to xmlns:xdr="http://schemas.openxmlformats.org/drawingml/2006/spreadsheetDrawing">
      <xdr:col>77</xdr:col>
      <xdr:colOff>95250</xdr:colOff>
      <xdr:row>61</xdr:row>
      <xdr:rowOff>133985</xdr:rowOff>
    </xdr:to>
    <xdr:sp macro="" textlink="">
      <xdr:nvSpPr>
        <xdr:cNvPr id="328" name="フローチャート: 判断 327"/>
        <xdr:cNvSpPr/>
      </xdr:nvSpPr>
      <xdr:spPr>
        <a:xfrm>
          <a:off x="161290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59</xdr:row>
      <xdr:rowOff>144145</xdr:rowOff>
    </xdr:from>
    <xdr:ext cx="736600" cy="250825"/>
    <xdr:sp macro="" textlink="">
      <xdr:nvSpPr>
        <xdr:cNvPr id="329" name="テキスト ボックス 328"/>
        <xdr:cNvSpPr txBox="1"/>
      </xdr:nvSpPr>
      <xdr:spPr>
        <a:xfrm>
          <a:off x="15798800" y="10259695"/>
          <a:ext cx="7366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66</xdr:row>
      <xdr:rowOff>1270</xdr:rowOff>
    </xdr:from>
    <xdr:to xmlns:xdr="http://schemas.openxmlformats.org/drawingml/2006/spreadsheetDrawing">
      <xdr:col>72</xdr:col>
      <xdr:colOff>203200</xdr:colOff>
      <xdr:row>66</xdr:row>
      <xdr:rowOff>61595</xdr:rowOff>
    </xdr:to>
    <xdr:cxnSp macro="">
      <xdr:nvCxnSpPr>
        <xdr:cNvPr id="330" name="直線コネクタ 329"/>
        <xdr:cNvCxnSpPr/>
      </xdr:nvCxnSpPr>
      <xdr:spPr>
        <a:xfrm flipV="1">
          <a:off x="14401800" y="11316970"/>
          <a:ext cx="88900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61</xdr:row>
      <xdr:rowOff>11430</xdr:rowOff>
    </xdr:from>
    <xdr:to xmlns:xdr="http://schemas.openxmlformats.org/drawingml/2006/spreadsheetDrawing">
      <xdr:col>73</xdr:col>
      <xdr:colOff>44450</xdr:colOff>
      <xdr:row>61</xdr:row>
      <xdr:rowOff>113030</xdr:rowOff>
    </xdr:to>
    <xdr:sp macro="" textlink="">
      <xdr:nvSpPr>
        <xdr:cNvPr id="331" name="フローチャート: 判断 330"/>
        <xdr:cNvSpPr/>
      </xdr:nvSpPr>
      <xdr:spPr>
        <a:xfrm>
          <a:off x="15240000" y="1046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59</xdr:row>
      <xdr:rowOff>123190</xdr:rowOff>
    </xdr:from>
    <xdr:ext cx="762000" cy="248920"/>
    <xdr:sp macro="" textlink="">
      <xdr:nvSpPr>
        <xdr:cNvPr id="332" name="テキスト ボックス 331"/>
        <xdr:cNvSpPr txBox="1"/>
      </xdr:nvSpPr>
      <xdr:spPr>
        <a:xfrm>
          <a:off x="14909800" y="1023874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65</xdr:row>
      <xdr:rowOff>155575</xdr:rowOff>
    </xdr:from>
    <xdr:to xmlns:xdr="http://schemas.openxmlformats.org/drawingml/2006/spreadsheetDrawing">
      <xdr:col>68</xdr:col>
      <xdr:colOff>152400</xdr:colOff>
      <xdr:row>66</xdr:row>
      <xdr:rowOff>61595</xdr:rowOff>
    </xdr:to>
    <xdr:cxnSp macro="">
      <xdr:nvCxnSpPr>
        <xdr:cNvPr id="333" name="直線コネクタ 332"/>
        <xdr:cNvCxnSpPr/>
      </xdr:nvCxnSpPr>
      <xdr:spPr>
        <a:xfrm>
          <a:off x="13512800" y="11299825"/>
          <a:ext cx="889000" cy="77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60</xdr:row>
      <xdr:rowOff>166370</xdr:rowOff>
    </xdr:from>
    <xdr:to xmlns:xdr="http://schemas.openxmlformats.org/drawingml/2006/spreadsheetDrawing">
      <xdr:col>68</xdr:col>
      <xdr:colOff>203200</xdr:colOff>
      <xdr:row>61</xdr:row>
      <xdr:rowOff>95885</xdr:rowOff>
    </xdr:to>
    <xdr:sp macro="" textlink="">
      <xdr:nvSpPr>
        <xdr:cNvPr id="334" name="フローチャート: 判断 333"/>
        <xdr:cNvSpPr/>
      </xdr:nvSpPr>
      <xdr:spPr>
        <a:xfrm>
          <a:off x="14351000" y="104533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59</xdr:row>
      <xdr:rowOff>106045</xdr:rowOff>
    </xdr:from>
    <xdr:ext cx="762000" cy="259080"/>
    <xdr:sp macro="" textlink="">
      <xdr:nvSpPr>
        <xdr:cNvPr id="335" name="テキスト ボックス 334"/>
        <xdr:cNvSpPr txBox="1"/>
      </xdr:nvSpPr>
      <xdr:spPr>
        <a:xfrm>
          <a:off x="14020800" y="102215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62</xdr:row>
      <xdr:rowOff>64135</xdr:rowOff>
    </xdr:from>
    <xdr:to xmlns:xdr="http://schemas.openxmlformats.org/drawingml/2006/spreadsheetDrawing">
      <xdr:col>64</xdr:col>
      <xdr:colOff>152400</xdr:colOff>
      <xdr:row>62</xdr:row>
      <xdr:rowOff>166370</xdr:rowOff>
    </xdr:to>
    <xdr:sp macro="" textlink="">
      <xdr:nvSpPr>
        <xdr:cNvPr id="336" name="フローチャート: 判断 335"/>
        <xdr:cNvSpPr/>
      </xdr:nvSpPr>
      <xdr:spPr>
        <a:xfrm>
          <a:off x="13462000" y="106940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61</xdr:row>
      <xdr:rowOff>4445</xdr:rowOff>
    </xdr:from>
    <xdr:ext cx="762000" cy="259080"/>
    <xdr:sp macro="" textlink="">
      <xdr:nvSpPr>
        <xdr:cNvPr id="337" name="テキスト ボックス 336"/>
        <xdr:cNvSpPr txBox="1"/>
      </xdr:nvSpPr>
      <xdr:spPr>
        <a:xfrm>
          <a:off x="13131800" y="104628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10.71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69</xdr:row>
      <xdr:rowOff>168910</xdr:rowOff>
    </xdr:from>
    <xdr:ext cx="762000" cy="248920"/>
    <xdr:sp macro="" textlink="">
      <xdr:nvSpPr>
        <xdr:cNvPr id="338" name="テキスト ボックス 337"/>
        <xdr:cNvSpPr txBox="1"/>
      </xdr:nvSpPr>
      <xdr:spPr>
        <a:xfrm>
          <a:off x="168021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69</xdr:row>
      <xdr:rowOff>168910</xdr:rowOff>
    </xdr:from>
    <xdr:ext cx="762000" cy="248920"/>
    <xdr:sp macro="" textlink="">
      <xdr:nvSpPr>
        <xdr:cNvPr id="339" name="テキスト ボックス 338"/>
        <xdr:cNvSpPr txBox="1"/>
      </xdr:nvSpPr>
      <xdr:spPr>
        <a:xfrm>
          <a:off x="15963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69</xdr:row>
      <xdr:rowOff>168910</xdr:rowOff>
    </xdr:from>
    <xdr:ext cx="762000" cy="248920"/>
    <xdr:sp macro="" textlink="">
      <xdr:nvSpPr>
        <xdr:cNvPr id="340" name="テキスト ボックス 339"/>
        <xdr:cNvSpPr txBox="1"/>
      </xdr:nvSpPr>
      <xdr:spPr>
        <a:xfrm>
          <a:off x="15074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69</xdr:row>
      <xdr:rowOff>168910</xdr:rowOff>
    </xdr:from>
    <xdr:ext cx="762000" cy="248920"/>
    <xdr:sp macro="" textlink="">
      <xdr:nvSpPr>
        <xdr:cNvPr id="341" name="テキスト ボックス 340"/>
        <xdr:cNvSpPr txBox="1"/>
      </xdr:nvSpPr>
      <xdr:spPr>
        <a:xfrm>
          <a:off x="14185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69</xdr:row>
      <xdr:rowOff>168910</xdr:rowOff>
    </xdr:from>
    <xdr:ext cx="762000" cy="248920"/>
    <xdr:sp macro="" textlink="">
      <xdr:nvSpPr>
        <xdr:cNvPr id="342" name="テキスト ボックス 341"/>
        <xdr:cNvSpPr txBox="1"/>
      </xdr:nvSpPr>
      <xdr:spPr>
        <a:xfrm>
          <a:off x="13296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65</xdr:row>
      <xdr:rowOff>29210</xdr:rowOff>
    </xdr:from>
    <xdr:to xmlns:xdr="http://schemas.openxmlformats.org/drawingml/2006/spreadsheetDrawing">
      <xdr:col>81</xdr:col>
      <xdr:colOff>95250</xdr:colOff>
      <xdr:row>65</xdr:row>
      <xdr:rowOff>130810</xdr:rowOff>
    </xdr:to>
    <xdr:sp macro="" textlink="">
      <xdr:nvSpPr>
        <xdr:cNvPr id="343" name="楕円 342"/>
        <xdr:cNvSpPr/>
      </xdr:nvSpPr>
      <xdr:spPr>
        <a:xfrm>
          <a:off x="16967200" y="11173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65</xdr:row>
      <xdr:rowOff>1270</xdr:rowOff>
    </xdr:from>
    <xdr:ext cx="762000" cy="259080"/>
    <xdr:sp macro="" textlink="">
      <xdr:nvSpPr>
        <xdr:cNvPr id="344" name="定員管理の状況該当値テキスト"/>
        <xdr:cNvSpPr txBox="1"/>
      </xdr:nvSpPr>
      <xdr:spPr>
        <a:xfrm>
          <a:off x="17106900" y="111455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65</xdr:row>
      <xdr:rowOff>135890</xdr:rowOff>
    </xdr:from>
    <xdr:to xmlns:xdr="http://schemas.openxmlformats.org/drawingml/2006/spreadsheetDrawing">
      <xdr:col>77</xdr:col>
      <xdr:colOff>95250</xdr:colOff>
      <xdr:row>66</xdr:row>
      <xdr:rowOff>66040</xdr:rowOff>
    </xdr:to>
    <xdr:sp macro="" textlink="">
      <xdr:nvSpPr>
        <xdr:cNvPr id="345" name="楕円 344"/>
        <xdr:cNvSpPr/>
      </xdr:nvSpPr>
      <xdr:spPr>
        <a:xfrm>
          <a:off x="16129000" y="11280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66</xdr:row>
      <xdr:rowOff>50800</xdr:rowOff>
    </xdr:from>
    <xdr:ext cx="736600" cy="259080"/>
    <xdr:sp macro="" textlink="">
      <xdr:nvSpPr>
        <xdr:cNvPr id="346" name="テキスト ボックス 345"/>
        <xdr:cNvSpPr txBox="1"/>
      </xdr:nvSpPr>
      <xdr:spPr>
        <a:xfrm>
          <a:off x="15798800" y="1136650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65</xdr:row>
      <xdr:rowOff>121920</xdr:rowOff>
    </xdr:from>
    <xdr:to xmlns:xdr="http://schemas.openxmlformats.org/drawingml/2006/spreadsheetDrawing">
      <xdr:col>73</xdr:col>
      <xdr:colOff>44450</xdr:colOff>
      <xdr:row>66</xdr:row>
      <xdr:rowOff>52070</xdr:rowOff>
    </xdr:to>
    <xdr:sp macro="" textlink="">
      <xdr:nvSpPr>
        <xdr:cNvPr id="347" name="楕円 346"/>
        <xdr:cNvSpPr/>
      </xdr:nvSpPr>
      <xdr:spPr>
        <a:xfrm>
          <a:off x="15240000" y="1126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66</xdr:row>
      <xdr:rowOff>36830</xdr:rowOff>
    </xdr:from>
    <xdr:ext cx="762000" cy="259080"/>
    <xdr:sp macro="" textlink="">
      <xdr:nvSpPr>
        <xdr:cNvPr id="348" name="テキスト ボックス 347"/>
        <xdr:cNvSpPr txBox="1"/>
      </xdr:nvSpPr>
      <xdr:spPr>
        <a:xfrm>
          <a:off x="14909800" y="113525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66</xdr:row>
      <xdr:rowOff>10795</xdr:rowOff>
    </xdr:from>
    <xdr:to xmlns:xdr="http://schemas.openxmlformats.org/drawingml/2006/spreadsheetDrawing">
      <xdr:col>68</xdr:col>
      <xdr:colOff>203200</xdr:colOff>
      <xdr:row>66</xdr:row>
      <xdr:rowOff>112395</xdr:rowOff>
    </xdr:to>
    <xdr:sp macro="" textlink="">
      <xdr:nvSpPr>
        <xdr:cNvPr id="349" name="楕円 348"/>
        <xdr:cNvSpPr/>
      </xdr:nvSpPr>
      <xdr:spPr>
        <a:xfrm>
          <a:off x="14351000" y="1132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66</xdr:row>
      <xdr:rowOff>97790</xdr:rowOff>
    </xdr:from>
    <xdr:ext cx="762000" cy="251460"/>
    <xdr:sp macro="" textlink="">
      <xdr:nvSpPr>
        <xdr:cNvPr id="350" name="テキスト ボックス 349"/>
        <xdr:cNvSpPr txBox="1"/>
      </xdr:nvSpPr>
      <xdr:spPr>
        <a:xfrm>
          <a:off x="14020800" y="1141349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65</xdr:row>
      <xdr:rowOff>104775</xdr:rowOff>
    </xdr:from>
    <xdr:to xmlns:xdr="http://schemas.openxmlformats.org/drawingml/2006/spreadsheetDrawing">
      <xdr:col>64</xdr:col>
      <xdr:colOff>152400</xdr:colOff>
      <xdr:row>66</xdr:row>
      <xdr:rowOff>34925</xdr:rowOff>
    </xdr:to>
    <xdr:sp macro="" textlink="">
      <xdr:nvSpPr>
        <xdr:cNvPr id="351" name="楕円 350"/>
        <xdr:cNvSpPr/>
      </xdr:nvSpPr>
      <xdr:spPr>
        <a:xfrm>
          <a:off x="13462000" y="1124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66</xdr:row>
      <xdr:rowOff>19685</xdr:rowOff>
    </xdr:from>
    <xdr:ext cx="762000" cy="249555"/>
    <xdr:sp macro="" textlink="">
      <xdr:nvSpPr>
        <xdr:cNvPr id="352" name="テキスト ボックス 351"/>
        <xdr:cNvSpPr txBox="1"/>
      </xdr:nvSpPr>
      <xdr:spPr>
        <a:xfrm>
          <a:off x="13131800" y="113353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29</xdr:row>
      <xdr:rowOff>44450</xdr:rowOff>
    </xdr:from>
    <xdr:to xmlns:xdr="http://schemas.openxmlformats.org/drawingml/2006/spreadsheetDrawing">
      <xdr:col>85</xdr:col>
      <xdr:colOff>95250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mlns:xdr="http://schemas.openxmlformats.org/drawingml/2006/spreadsheetDrawing">
      <xdr:col>65</xdr:col>
      <xdr:colOff>54610</xdr:colOff>
      <xdr:row>31</xdr:row>
      <xdr:rowOff>63500</xdr:rowOff>
    </xdr:from>
    <xdr:ext cx="1605915" cy="308610"/>
    <xdr:sp macro="" textlink="">
      <xdr:nvSpPr>
        <xdr:cNvPr id="354" name="テキスト ボックス 353"/>
        <xdr:cNvSpPr txBox="1"/>
      </xdr:nvSpPr>
      <xdr:spPr>
        <a:xfrm>
          <a:off x="13675360" y="5378450"/>
          <a:ext cx="160591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mlns:xdr="http://schemas.openxmlformats.org/drawingml/2006/spreadsheetDrawing">
      <xdr:col>73</xdr:col>
      <xdr:colOff>110490</xdr:colOff>
      <xdr:row>31</xdr:row>
      <xdr:rowOff>38100</xdr:rowOff>
    </xdr:from>
    <xdr:ext cx="1619250" cy="358775"/>
    <xdr:sp macro="" textlink="">
      <xdr:nvSpPr>
        <xdr:cNvPr id="355" name="テキスト ボックス 354"/>
        <xdr:cNvSpPr txBox="1"/>
      </xdr:nvSpPr>
      <xdr:spPr>
        <a:xfrm>
          <a:off x="15407640" y="5353050"/>
          <a:ext cx="161925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[14.6%]</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30</xdr:row>
      <xdr:rowOff>127000</xdr:rowOff>
    </xdr:from>
    <xdr:to xmlns:xdr="http://schemas.openxmlformats.org/drawingml/2006/spreadsheetDrawing">
      <xdr:col>93</xdr:col>
      <xdr:colOff>6350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31</xdr:row>
      <xdr:rowOff>146050</xdr:rowOff>
    </xdr:from>
    <xdr:to xmlns:xdr="http://schemas.openxmlformats.org/drawingml/2006/spreadsheetDrawing">
      <xdr:col>93</xdr:col>
      <xdr:colOff>6350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30</xdr:row>
      <xdr:rowOff>127000</xdr:rowOff>
    </xdr:from>
    <xdr:to xmlns:xdr="http://schemas.openxmlformats.org/drawingml/2006/spreadsheetDrawing">
      <xdr:col>99</xdr:col>
      <xdr:colOff>146050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31</xdr:row>
      <xdr:rowOff>146050</xdr:rowOff>
    </xdr:from>
    <xdr:to xmlns:xdr="http://schemas.openxmlformats.org/drawingml/2006/spreadsheetDrawing">
      <xdr:col>99</xdr:col>
      <xdr:colOff>146050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30</xdr:row>
      <xdr:rowOff>127000</xdr:rowOff>
    </xdr:from>
    <xdr:to xmlns:xdr="http://schemas.openxmlformats.org/drawingml/2006/spreadsheetDrawing">
      <xdr:col>106</xdr:col>
      <xdr:colOff>139700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100</xdr:col>
      <xdr:colOff>127000</xdr:colOff>
      <xdr:row>31</xdr:row>
      <xdr:rowOff>146050</xdr:rowOff>
    </xdr:from>
    <xdr:to xmlns:xdr="http://schemas.openxmlformats.org/drawingml/2006/spreadsheetDrawing">
      <xdr:col>106</xdr:col>
      <xdr:colOff>139700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115</xdr:col>
      <xdr:colOff>31750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104</xdr:col>
      <xdr:colOff>114300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mlns:xdr="http://schemas.openxmlformats.org/drawingml/2006/spreadsheetDrawing">
      <xdr:col>86</xdr:col>
      <xdr:colOff>203200</xdr:colOff>
      <xdr:row>35</xdr:row>
      <xdr:rowOff>95250</xdr:rowOff>
    </xdr:from>
    <xdr:to xmlns:xdr="http://schemas.openxmlformats.org/drawingml/2006/spreadsheetDrawing">
      <xdr:col>114</xdr:col>
      <xdr:colOff>114300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元利償還金（準元利償還金含む）は横ばい傾向にあるものの、標準財政規模の増加により前年度より0.6％減少した。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経年で見ると改善傾向にあるものの、依然として類似団体内で最下位である。これは、喫緊の政策課題に対応するため多額の借入を行ってきたことによるものであり、今後もしばらくはこの影響が続くと見込まれる。地方債発行の要因である投資的事業の抑制・平準化に取り組むことで、将来の数値の改善を図る。</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32</xdr:row>
      <xdr:rowOff>101600</xdr:rowOff>
    </xdr:from>
    <xdr:ext cx="298450" cy="224790"/>
    <xdr:sp macro="" textlink="">
      <xdr:nvSpPr>
        <xdr:cNvPr id="366" name="テキスト ボックス 365"/>
        <xdr:cNvSpPr txBox="1"/>
      </xdr:nvSpPr>
      <xdr:spPr>
        <a:xfrm>
          <a:off x="12788900" y="55880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47</xdr:row>
      <xdr:rowOff>133350</xdr:rowOff>
    </xdr:from>
    <xdr:to xmlns:xdr="http://schemas.openxmlformats.org/drawingml/2006/spreadsheetDrawing">
      <xdr:col>85</xdr:col>
      <xdr:colOff>95250</xdr:colOff>
      <xdr:row>47</xdr:row>
      <xdr:rowOff>133350</xdr:rowOff>
    </xdr:to>
    <xdr:cxnSp macro="">
      <xdr:nvCxnSpPr>
        <xdr:cNvPr id="367" name="直線コネクタ 366"/>
        <xdr:cNvCxnSpPr/>
      </xdr:nvCxnSpPr>
      <xdr:spPr>
        <a:xfrm>
          <a:off x="12827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46</xdr:row>
      <xdr:rowOff>162560</xdr:rowOff>
    </xdr:from>
    <xdr:ext cx="762000" cy="259080"/>
    <xdr:sp macro="" textlink="">
      <xdr:nvSpPr>
        <xdr:cNvPr id="368" name="テキスト ボックス 367"/>
        <xdr:cNvSpPr txBox="1"/>
      </xdr:nvSpPr>
      <xdr:spPr>
        <a:xfrm>
          <a:off x="1206500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45</xdr:row>
      <xdr:rowOff>74930</xdr:rowOff>
    </xdr:from>
    <xdr:to xmlns:xdr="http://schemas.openxmlformats.org/drawingml/2006/spreadsheetDrawing">
      <xdr:col>85</xdr:col>
      <xdr:colOff>95250</xdr:colOff>
      <xdr:row>45</xdr:row>
      <xdr:rowOff>74930</xdr:rowOff>
    </xdr:to>
    <xdr:cxnSp macro="">
      <xdr:nvCxnSpPr>
        <xdr:cNvPr id="369" name="直線コネクタ 368"/>
        <xdr:cNvCxnSpPr/>
      </xdr:nvCxnSpPr>
      <xdr:spPr>
        <a:xfrm>
          <a:off x="12827000" y="779018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44</xdr:row>
      <xdr:rowOff>103505</xdr:rowOff>
    </xdr:from>
    <xdr:ext cx="762000" cy="259080"/>
    <xdr:sp macro="" textlink="">
      <xdr:nvSpPr>
        <xdr:cNvPr id="370" name="テキスト ボックス 369"/>
        <xdr:cNvSpPr txBox="1"/>
      </xdr:nvSpPr>
      <xdr:spPr>
        <a:xfrm>
          <a:off x="12065000" y="764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43</xdr:row>
      <xdr:rowOff>14605</xdr:rowOff>
    </xdr:from>
    <xdr:to xmlns:xdr="http://schemas.openxmlformats.org/drawingml/2006/spreadsheetDrawing">
      <xdr:col>85</xdr:col>
      <xdr:colOff>95250</xdr:colOff>
      <xdr:row>43</xdr:row>
      <xdr:rowOff>14605</xdr:rowOff>
    </xdr:to>
    <xdr:cxnSp macro="">
      <xdr:nvCxnSpPr>
        <xdr:cNvPr id="371" name="直線コネクタ 370"/>
        <xdr:cNvCxnSpPr/>
      </xdr:nvCxnSpPr>
      <xdr:spPr>
        <a:xfrm>
          <a:off x="12827000" y="738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42</xdr:row>
      <xdr:rowOff>43815</xdr:rowOff>
    </xdr:from>
    <xdr:ext cx="762000" cy="248285"/>
    <xdr:sp macro="" textlink="">
      <xdr:nvSpPr>
        <xdr:cNvPr id="372" name="テキスト ボックス 371"/>
        <xdr:cNvSpPr txBox="1"/>
      </xdr:nvSpPr>
      <xdr:spPr>
        <a:xfrm>
          <a:off x="12065000" y="724471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40</xdr:row>
      <xdr:rowOff>127000</xdr:rowOff>
    </xdr:from>
    <xdr:to xmlns:xdr="http://schemas.openxmlformats.org/drawingml/2006/spreadsheetDrawing">
      <xdr:col>85</xdr:col>
      <xdr:colOff>95250</xdr:colOff>
      <xdr:row>40</xdr:row>
      <xdr:rowOff>127000</xdr:rowOff>
    </xdr:to>
    <xdr:cxnSp macro="">
      <xdr:nvCxnSpPr>
        <xdr:cNvPr id="373" name="直線コネクタ 372"/>
        <xdr:cNvCxnSpPr/>
      </xdr:nvCxnSpPr>
      <xdr:spPr>
        <a:xfrm>
          <a:off x="12827000" y="698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39</xdr:row>
      <xdr:rowOff>156210</xdr:rowOff>
    </xdr:from>
    <xdr:ext cx="762000" cy="250190"/>
    <xdr:sp macro="" textlink="">
      <xdr:nvSpPr>
        <xdr:cNvPr id="374" name="テキスト ボックス 373"/>
        <xdr:cNvSpPr txBox="1"/>
      </xdr:nvSpPr>
      <xdr:spPr>
        <a:xfrm>
          <a:off x="12065000" y="68427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38</xdr:row>
      <xdr:rowOff>67945</xdr:rowOff>
    </xdr:from>
    <xdr:to xmlns:xdr="http://schemas.openxmlformats.org/drawingml/2006/spreadsheetDrawing">
      <xdr:col>85</xdr:col>
      <xdr:colOff>95250</xdr:colOff>
      <xdr:row>38</xdr:row>
      <xdr:rowOff>67945</xdr:rowOff>
    </xdr:to>
    <xdr:cxnSp macro="">
      <xdr:nvCxnSpPr>
        <xdr:cNvPr id="375" name="直線コネクタ 374"/>
        <xdr:cNvCxnSpPr/>
      </xdr:nvCxnSpPr>
      <xdr:spPr>
        <a:xfrm>
          <a:off x="12827000" y="658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37</xdr:row>
      <xdr:rowOff>97790</xdr:rowOff>
    </xdr:from>
    <xdr:ext cx="762000" cy="251460"/>
    <xdr:sp macro="" textlink="">
      <xdr:nvSpPr>
        <xdr:cNvPr id="376" name="テキスト ボックス 375"/>
        <xdr:cNvSpPr txBox="1"/>
      </xdr:nvSpPr>
      <xdr:spPr>
        <a:xfrm>
          <a:off x="12065000" y="644144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36</xdr:row>
      <xdr:rowOff>8255</xdr:rowOff>
    </xdr:from>
    <xdr:to xmlns:xdr="http://schemas.openxmlformats.org/drawingml/2006/spreadsheetDrawing">
      <xdr:col>85</xdr:col>
      <xdr:colOff>95250</xdr:colOff>
      <xdr:row>36</xdr:row>
      <xdr:rowOff>8255</xdr:rowOff>
    </xdr:to>
    <xdr:cxnSp macro="">
      <xdr:nvCxnSpPr>
        <xdr:cNvPr id="377" name="直線コネクタ 376"/>
        <xdr:cNvCxnSpPr/>
      </xdr:nvCxnSpPr>
      <xdr:spPr>
        <a:xfrm>
          <a:off x="12827000" y="618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35</xdr:row>
      <xdr:rowOff>37465</xdr:rowOff>
    </xdr:from>
    <xdr:ext cx="762000" cy="259080"/>
    <xdr:sp macro="" textlink="">
      <xdr:nvSpPr>
        <xdr:cNvPr id="378" name="テキスト ボックス 377"/>
        <xdr:cNvSpPr txBox="1"/>
      </xdr:nvSpPr>
      <xdr:spPr>
        <a:xfrm>
          <a:off x="12065000" y="6038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33</xdr:row>
      <xdr:rowOff>120650</xdr:rowOff>
    </xdr:to>
    <xdr:cxnSp macro="">
      <xdr:nvCxnSpPr>
        <xdr:cNvPr id="379" name="直線コネクタ 378"/>
        <xdr:cNvCxnSpPr/>
      </xdr:nvCxnSpPr>
      <xdr:spPr>
        <a:xfrm>
          <a:off x="12827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80" name="公債費負担の状況グラフ枠"/>
        <xdr:cNvSpPr/>
      </xdr:nvSpPr>
      <xdr:spPr>
        <a:xfrm>
          <a:off x="12827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35</xdr:row>
      <xdr:rowOff>59055</xdr:rowOff>
    </xdr:from>
    <xdr:to xmlns:xdr="http://schemas.openxmlformats.org/drawingml/2006/spreadsheetDrawing">
      <xdr:col>81</xdr:col>
      <xdr:colOff>44450</xdr:colOff>
      <xdr:row>42</xdr:row>
      <xdr:rowOff>154940</xdr:rowOff>
    </xdr:to>
    <xdr:cxnSp macro="">
      <xdr:nvCxnSpPr>
        <xdr:cNvPr id="381" name="直線コネクタ 380"/>
        <xdr:cNvCxnSpPr/>
      </xdr:nvCxnSpPr>
      <xdr:spPr>
        <a:xfrm flipV="1">
          <a:off x="17018000" y="6059805"/>
          <a:ext cx="0" cy="129603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42</xdr:row>
      <xdr:rowOff>126365</xdr:rowOff>
    </xdr:from>
    <xdr:ext cx="762000" cy="259080"/>
    <xdr:sp macro="" textlink="">
      <xdr:nvSpPr>
        <xdr:cNvPr id="382" name="公債費負担の状況最小値テキスト"/>
        <xdr:cNvSpPr txBox="1"/>
      </xdr:nvSpPr>
      <xdr:spPr>
        <a:xfrm>
          <a:off x="17106900" y="73272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42</xdr:row>
      <xdr:rowOff>154940</xdr:rowOff>
    </xdr:from>
    <xdr:to xmlns:xdr="http://schemas.openxmlformats.org/drawingml/2006/spreadsheetDrawing">
      <xdr:col>81</xdr:col>
      <xdr:colOff>133350</xdr:colOff>
      <xdr:row>42</xdr:row>
      <xdr:rowOff>154940</xdr:rowOff>
    </xdr:to>
    <xdr:cxnSp macro="">
      <xdr:nvCxnSpPr>
        <xdr:cNvPr id="383" name="直線コネクタ 382"/>
        <xdr:cNvCxnSpPr/>
      </xdr:nvCxnSpPr>
      <xdr:spPr>
        <a:xfrm>
          <a:off x="16929100" y="73558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33</xdr:row>
      <xdr:rowOff>145415</xdr:rowOff>
    </xdr:from>
    <xdr:ext cx="762000" cy="249555"/>
    <xdr:sp macro="" textlink="">
      <xdr:nvSpPr>
        <xdr:cNvPr id="384" name="公債費負担の状況最大値テキスト"/>
        <xdr:cNvSpPr txBox="1"/>
      </xdr:nvSpPr>
      <xdr:spPr>
        <a:xfrm>
          <a:off x="17106900" y="5803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1.5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35</xdr:row>
      <xdr:rowOff>59055</xdr:rowOff>
    </xdr:from>
    <xdr:to xmlns:xdr="http://schemas.openxmlformats.org/drawingml/2006/spreadsheetDrawing">
      <xdr:col>81</xdr:col>
      <xdr:colOff>133350</xdr:colOff>
      <xdr:row>35</xdr:row>
      <xdr:rowOff>59055</xdr:rowOff>
    </xdr:to>
    <xdr:cxnSp macro="">
      <xdr:nvCxnSpPr>
        <xdr:cNvPr id="385" name="直線コネクタ 384"/>
        <xdr:cNvCxnSpPr/>
      </xdr:nvCxnSpPr>
      <xdr:spPr>
        <a:xfrm>
          <a:off x="16929100" y="60598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42</xdr:row>
      <xdr:rowOff>154940</xdr:rowOff>
    </xdr:from>
    <xdr:to xmlns:xdr="http://schemas.openxmlformats.org/drawingml/2006/spreadsheetDrawing">
      <xdr:col>81</xdr:col>
      <xdr:colOff>44450</xdr:colOff>
      <xdr:row>43</xdr:row>
      <xdr:rowOff>31115</xdr:rowOff>
    </xdr:to>
    <xdr:cxnSp macro="">
      <xdr:nvCxnSpPr>
        <xdr:cNvPr id="386" name="直線コネクタ 385"/>
        <xdr:cNvCxnSpPr/>
      </xdr:nvCxnSpPr>
      <xdr:spPr>
        <a:xfrm flipV="1">
          <a:off x="16179800" y="7355840"/>
          <a:ext cx="83820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38</xdr:row>
      <xdr:rowOff>167640</xdr:rowOff>
    </xdr:from>
    <xdr:ext cx="762000" cy="250190"/>
    <xdr:sp macro="" textlink="">
      <xdr:nvSpPr>
        <xdr:cNvPr id="387" name="公債費負担の状況平均値テキスト"/>
        <xdr:cNvSpPr txBox="1"/>
      </xdr:nvSpPr>
      <xdr:spPr>
        <a:xfrm>
          <a:off x="17106900" y="6682740"/>
          <a:ext cx="76200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39</xdr:row>
      <xdr:rowOff>151130</xdr:rowOff>
    </xdr:from>
    <xdr:to xmlns:xdr="http://schemas.openxmlformats.org/drawingml/2006/spreadsheetDrawing">
      <xdr:col>81</xdr:col>
      <xdr:colOff>95250</xdr:colOff>
      <xdr:row>40</xdr:row>
      <xdr:rowOff>81280</xdr:rowOff>
    </xdr:to>
    <xdr:sp macro="" textlink="">
      <xdr:nvSpPr>
        <xdr:cNvPr id="388" name="フローチャート: 判断 387"/>
        <xdr:cNvSpPr/>
      </xdr:nvSpPr>
      <xdr:spPr>
        <a:xfrm>
          <a:off x="16967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43</xdr:row>
      <xdr:rowOff>31115</xdr:rowOff>
    </xdr:from>
    <xdr:to xmlns:xdr="http://schemas.openxmlformats.org/drawingml/2006/spreadsheetDrawing">
      <xdr:col>77</xdr:col>
      <xdr:colOff>44450</xdr:colOff>
      <xdr:row>43</xdr:row>
      <xdr:rowOff>86995</xdr:rowOff>
    </xdr:to>
    <xdr:cxnSp macro="">
      <xdr:nvCxnSpPr>
        <xdr:cNvPr id="389" name="直線コネクタ 388"/>
        <xdr:cNvCxnSpPr/>
      </xdr:nvCxnSpPr>
      <xdr:spPr>
        <a:xfrm flipV="1">
          <a:off x="15290800" y="7403465"/>
          <a:ext cx="889000"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39</xdr:row>
      <xdr:rowOff>159385</xdr:rowOff>
    </xdr:from>
    <xdr:to xmlns:xdr="http://schemas.openxmlformats.org/drawingml/2006/spreadsheetDrawing">
      <xdr:col>77</xdr:col>
      <xdr:colOff>95250</xdr:colOff>
      <xdr:row>40</xdr:row>
      <xdr:rowOff>89535</xdr:rowOff>
    </xdr:to>
    <xdr:sp macro="" textlink="">
      <xdr:nvSpPr>
        <xdr:cNvPr id="390" name="フローチャート: 判断 389"/>
        <xdr:cNvSpPr/>
      </xdr:nvSpPr>
      <xdr:spPr>
        <a:xfrm>
          <a:off x="16129000" y="6845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38</xdr:row>
      <xdr:rowOff>99695</xdr:rowOff>
    </xdr:from>
    <xdr:ext cx="736600" cy="249555"/>
    <xdr:sp macro="" textlink="">
      <xdr:nvSpPr>
        <xdr:cNvPr id="391" name="テキスト ボックス 390"/>
        <xdr:cNvSpPr txBox="1"/>
      </xdr:nvSpPr>
      <xdr:spPr>
        <a:xfrm>
          <a:off x="15798800" y="6614795"/>
          <a:ext cx="7366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43</xdr:row>
      <xdr:rowOff>86995</xdr:rowOff>
    </xdr:from>
    <xdr:to xmlns:xdr="http://schemas.openxmlformats.org/drawingml/2006/spreadsheetDrawing">
      <xdr:col>72</xdr:col>
      <xdr:colOff>203200</xdr:colOff>
      <xdr:row>43</xdr:row>
      <xdr:rowOff>119380</xdr:rowOff>
    </xdr:to>
    <xdr:cxnSp macro="">
      <xdr:nvCxnSpPr>
        <xdr:cNvPr id="392" name="直線コネクタ 391"/>
        <xdr:cNvCxnSpPr/>
      </xdr:nvCxnSpPr>
      <xdr:spPr>
        <a:xfrm flipV="1">
          <a:off x="14401800" y="7459345"/>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39</xdr:row>
      <xdr:rowOff>159385</xdr:rowOff>
    </xdr:from>
    <xdr:to xmlns:xdr="http://schemas.openxmlformats.org/drawingml/2006/spreadsheetDrawing">
      <xdr:col>73</xdr:col>
      <xdr:colOff>44450</xdr:colOff>
      <xdr:row>40</xdr:row>
      <xdr:rowOff>89535</xdr:rowOff>
    </xdr:to>
    <xdr:sp macro="" textlink="">
      <xdr:nvSpPr>
        <xdr:cNvPr id="393" name="フローチャート: 判断 392"/>
        <xdr:cNvSpPr/>
      </xdr:nvSpPr>
      <xdr:spPr>
        <a:xfrm>
          <a:off x="15240000" y="6845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38</xdr:row>
      <xdr:rowOff>99695</xdr:rowOff>
    </xdr:from>
    <xdr:ext cx="762000" cy="249555"/>
    <xdr:sp macro="" textlink="">
      <xdr:nvSpPr>
        <xdr:cNvPr id="394" name="テキスト ボックス 393"/>
        <xdr:cNvSpPr txBox="1"/>
      </xdr:nvSpPr>
      <xdr:spPr>
        <a:xfrm>
          <a:off x="14909800" y="66147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43</xdr:row>
      <xdr:rowOff>119380</xdr:rowOff>
    </xdr:from>
    <xdr:to xmlns:xdr="http://schemas.openxmlformats.org/drawingml/2006/spreadsheetDrawing">
      <xdr:col>68</xdr:col>
      <xdr:colOff>152400</xdr:colOff>
      <xdr:row>43</xdr:row>
      <xdr:rowOff>151765</xdr:rowOff>
    </xdr:to>
    <xdr:cxnSp macro="">
      <xdr:nvCxnSpPr>
        <xdr:cNvPr id="395" name="直線コネクタ 394"/>
        <xdr:cNvCxnSpPr/>
      </xdr:nvCxnSpPr>
      <xdr:spPr>
        <a:xfrm flipV="1">
          <a:off x="13512800" y="7491730"/>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40</xdr:row>
      <xdr:rowOff>3810</xdr:rowOff>
    </xdr:from>
    <xdr:to xmlns:xdr="http://schemas.openxmlformats.org/drawingml/2006/spreadsheetDrawing">
      <xdr:col>68</xdr:col>
      <xdr:colOff>203200</xdr:colOff>
      <xdr:row>40</xdr:row>
      <xdr:rowOff>105410</xdr:rowOff>
    </xdr:to>
    <xdr:sp macro="" textlink="">
      <xdr:nvSpPr>
        <xdr:cNvPr id="396" name="フローチャート: 判断 395"/>
        <xdr:cNvSpPr/>
      </xdr:nvSpPr>
      <xdr:spPr>
        <a:xfrm>
          <a:off x="14351000" y="686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38</xdr:row>
      <xdr:rowOff>115570</xdr:rowOff>
    </xdr:from>
    <xdr:ext cx="762000" cy="259080"/>
    <xdr:sp macro="" textlink="">
      <xdr:nvSpPr>
        <xdr:cNvPr id="397" name="テキスト ボックス 396"/>
        <xdr:cNvSpPr txBox="1"/>
      </xdr:nvSpPr>
      <xdr:spPr>
        <a:xfrm>
          <a:off x="14020800" y="66306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40</xdr:row>
      <xdr:rowOff>84455</xdr:rowOff>
    </xdr:from>
    <xdr:to xmlns:xdr="http://schemas.openxmlformats.org/drawingml/2006/spreadsheetDrawing">
      <xdr:col>64</xdr:col>
      <xdr:colOff>152400</xdr:colOff>
      <xdr:row>41</xdr:row>
      <xdr:rowOff>14605</xdr:rowOff>
    </xdr:to>
    <xdr:sp macro="" textlink="">
      <xdr:nvSpPr>
        <xdr:cNvPr id="398" name="フローチャート: 判断 397"/>
        <xdr:cNvSpPr/>
      </xdr:nvSpPr>
      <xdr:spPr>
        <a:xfrm>
          <a:off x="13462000" y="694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39</xdr:row>
      <xdr:rowOff>24765</xdr:rowOff>
    </xdr:from>
    <xdr:ext cx="762000" cy="259080"/>
    <xdr:sp macro="" textlink="">
      <xdr:nvSpPr>
        <xdr:cNvPr id="399" name="テキスト ボックス 398"/>
        <xdr:cNvSpPr txBox="1"/>
      </xdr:nvSpPr>
      <xdr:spPr>
        <a:xfrm>
          <a:off x="13131800" y="67113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47</xdr:row>
      <xdr:rowOff>130810</xdr:rowOff>
    </xdr:from>
    <xdr:ext cx="762000" cy="259080"/>
    <xdr:sp macro="" textlink="">
      <xdr:nvSpPr>
        <xdr:cNvPr id="400" name="テキスト ボックス 399"/>
        <xdr:cNvSpPr txBox="1"/>
      </xdr:nvSpPr>
      <xdr:spPr>
        <a:xfrm>
          <a:off x="16802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47</xdr:row>
      <xdr:rowOff>130810</xdr:rowOff>
    </xdr:from>
    <xdr:ext cx="762000" cy="259080"/>
    <xdr:sp macro="" textlink="">
      <xdr:nvSpPr>
        <xdr:cNvPr id="401" name="テキスト ボックス 400"/>
        <xdr:cNvSpPr txBox="1"/>
      </xdr:nvSpPr>
      <xdr:spPr>
        <a:xfrm>
          <a:off x="15963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47</xdr:row>
      <xdr:rowOff>130810</xdr:rowOff>
    </xdr:from>
    <xdr:ext cx="762000" cy="259080"/>
    <xdr:sp macro="" textlink="">
      <xdr:nvSpPr>
        <xdr:cNvPr id="402" name="テキスト ボックス 401"/>
        <xdr:cNvSpPr txBox="1"/>
      </xdr:nvSpPr>
      <xdr:spPr>
        <a:xfrm>
          <a:off x="15074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47</xdr:row>
      <xdr:rowOff>130810</xdr:rowOff>
    </xdr:from>
    <xdr:ext cx="762000" cy="259080"/>
    <xdr:sp macro="" textlink="">
      <xdr:nvSpPr>
        <xdr:cNvPr id="403" name="テキスト ボックス 402"/>
        <xdr:cNvSpPr txBox="1"/>
      </xdr:nvSpPr>
      <xdr:spPr>
        <a:xfrm>
          <a:off x="14185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47</xdr:row>
      <xdr:rowOff>130810</xdr:rowOff>
    </xdr:from>
    <xdr:ext cx="762000" cy="259080"/>
    <xdr:sp macro="" textlink="">
      <xdr:nvSpPr>
        <xdr:cNvPr id="404" name="テキスト ボックス 403"/>
        <xdr:cNvSpPr txBox="1"/>
      </xdr:nvSpPr>
      <xdr:spPr>
        <a:xfrm>
          <a:off x="13296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42</xdr:row>
      <xdr:rowOff>103505</xdr:rowOff>
    </xdr:from>
    <xdr:to xmlns:xdr="http://schemas.openxmlformats.org/drawingml/2006/spreadsheetDrawing">
      <xdr:col>81</xdr:col>
      <xdr:colOff>95250</xdr:colOff>
      <xdr:row>43</xdr:row>
      <xdr:rowOff>33655</xdr:rowOff>
    </xdr:to>
    <xdr:sp macro="" textlink="">
      <xdr:nvSpPr>
        <xdr:cNvPr id="405" name="楕円 404"/>
        <xdr:cNvSpPr/>
      </xdr:nvSpPr>
      <xdr:spPr>
        <a:xfrm>
          <a:off x="16967200" y="730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41</xdr:row>
      <xdr:rowOff>170815</xdr:rowOff>
    </xdr:from>
    <xdr:ext cx="762000" cy="258445"/>
    <xdr:sp macro="" textlink="">
      <xdr:nvSpPr>
        <xdr:cNvPr id="406" name="公債費負担の状況該当値テキスト"/>
        <xdr:cNvSpPr txBox="1"/>
      </xdr:nvSpPr>
      <xdr:spPr>
        <a:xfrm>
          <a:off x="17106900" y="72002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42</xdr:row>
      <xdr:rowOff>151765</xdr:rowOff>
    </xdr:from>
    <xdr:to xmlns:xdr="http://schemas.openxmlformats.org/drawingml/2006/spreadsheetDrawing">
      <xdr:col>77</xdr:col>
      <xdr:colOff>95250</xdr:colOff>
      <xdr:row>43</xdr:row>
      <xdr:rowOff>81915</xdr:rowOff>
    </xdr:to>
    <xdr:sp macro="" textlink="">
      <xdr:nvSpPr>
        <xdr:cNvPr id="407" name="楕円 406"/>
        <xdr:cNvSpPr/>
      </xdr:nvSpPr>
      <xdr:spPr>
        <a:xfrm>
          <a:off x="16129000" y="735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43</xdr:row>
      <xdr:rowOff>66675</xdr:rowOff>
    </xdr:from>
    <xdr:ext cx="736600" cy="248285"/>
    <xdr:sp macro="" textlink="">
      <xdr:nvSpPr>
        <xdr:cNvPr id="408" name="テキスト ボックス 407"/>
        <xdr:cNvSpPr txBox="1"/>
      </xdr:nvSpPr>
      <xdr:spPr>
        <a:xfrm>
          <a:off x="15798800" y="7439025"/>
          <a:ext cx="7366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43</xdr:row>
      <xdr:rowOff>36195</xdr:rowOff>
    </xdr:from>
    <xdr:to xmlns:xdr="http://schemas.openxmlformats.org/drawingml/2006/spreadsheetDrawing">
      <xdr:col>73</xdr:col>
      <xdr:colOff>44450</xdr:colOff>
      <xdr:row>43</xdr:row>
      <xdr:rowOff>137795</xdr:rowOff>
    </xdr:to>
    <xdr:sp macro="" textlink="">
      <xdr:nvSpPr>
        <xdr:cNvPr id="409" name="楕円 408"/>
        <xdr:cNvSpPr/>
      </xdr:nvSpPr>
      <xdr:spPr>
        <a:xfrm>
          <a:off x="15240000" y="740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43</xdr:row>
      <xdr:rowOff>122555</xdr:rowOff>
    </xdr:from>
    <xdr:ext cx="762000" cy="249555"/>
    <xdr:sp macro="" textlink="">
      <xdr:nvSpPr>
        <xdr:cNvPr id="410" name="テキスト ボックス 409"/>
        <xdr:cNvSpPr txBox="1"/>
      </xdr:nvSpPr>
      <xdr:spPr>
        <a:xfrm>
          <a:off x="14909800" y="749490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43</xdr:row>
      <xdr:rowOff>68580</xdr:rowOff>
    </xdr:from>
    <xdr:to xmlns:xdr="http://schemas.openxmlformats.org/drawingml/2006/spreadsheetDrawing">
      <xdr:col>68</xdr:col>
      <xdr:colOff>203200</xdr:colOff>
      <xdr:row>43</xdr:row>
      <xdr:rowOff>170180</xdr:rowOff>
    </xdr:to>
    <xdr:sp macro="" textlink="">
      <xdr:nvSpPr>
        <xdr:cNvPr id="411" name="楕円 410"/>
        <xdr:cNvSpPr/>
      </xdr:nvSpPr>
      <xdr:spPr>
        <a:xfrm>
          <a:off x="14351000" y="744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43</xdr:row>
      <xdr:rowOff>154940</xdr:rowOff>
    </xdr:from>
    <xdr:ext cx="762000" cy="251460"/>
    <xdr:sp macro="" textlink="">
      <xdr:nvSpPr>
        <xdr:cNvPr id="412" name="テキスト ボックス 411"/>
        <xdr:cNvSpPr txBox="1"/>
      </xdr:nvSpPr>
      <xdr:spPr>
        <a:xfrm>
          <a:off x="14020800" y="752729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43</xdr:row>
      <xdr:rowOff>100965</xdr:rowOff>
    </xdr:from>
    <xdr:to xmlns:xdr="http://schemas.openxmlformats.org/drawingml/2006/spreadsheetDrawing">
      <xdr:col>64</xdr:col>
      <xdr:colOff>152400</xdr:colOff>
      <xdr:row>44</xdr:row>
      <xdr:rowOff>31115</xdr:rowOff>
    </xdr:to>
    <xdr:sp macro="" textlink="">
      <xdr:nvSpPr>
        <xdr:cNvPr id="413" name="楕円 412"/>
        <xdr:cNvSpPr/>
      </xdr:nvSpPr>
      <xdr:spPr>
        <a:xfrm>
          <a:off x="13462000" y="7473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44</xdr:row>
      <xdr:rowOff>15875</xdr:rowOff>
    </xdr:from>
    <xdr:ext cx="762000" cy="259080"/>
    <xdr:sp macro="" textlink="">
      <xdr:nvSpPr>
        <xdr:cNvPr id="414" name="テキスト ボックス 413"/>
        <xdr:cNvSpPr txBox="1"/>
      </xdr:nvSpPr>
      <xdr:spPr>
        <a:xfrm>
          <a:off x="13131800" y="7559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xdr:row>
      <xdr:rowOff>6350</xdr:rowOff>
    </xdr:from>
    <xdr:to xmlns:xdr="http://schemas.openxmlformats.org/drawingml/2006/spreadsheetDrawing">
      <xdr:col>85</xdr:col>
      <xdr:colOff>95250</xdr:colOff>
      <xdr:row>8</xdr:row>
      <xdr:rowOff>152400</xdr:rowOff>
    </xdr:to>
    <xdr:sp macro="" textlink="">
      <xdr:nvSpPr>
        <xdr:cNvPr id="415" name="正方形/長方形 41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mlns:xdr="http://schemas.openxmlformats.org/drawingml/2006/spreadsheetDrawing">
      <xdr:col>65</xdr:col>
      <xdr:colOff>137795</xdr:colOff>
      <xdr:row>9</xdr:row>
      <xdr:rowOff>25400</xdr:rowOff>
    </xdr:from>
    <xdr:ext cx="1438910" cy="309245"/>
    <xdr:sp macro="" textlink="">
      <xdr:nvSpPr>
        <xdr:cNvPr id="416" name="テキスト ボックス 415"/>
        <xdr:cNvSpPr txBox="1"/>
      </xdr:nvSpPr>
      <xdr:spPr>
        <a:xfrm>
          <a:off x="13758545" y="156845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mlns:xdr="http://schemas.openxmlformats.org/drawingml/2006/spreadsheetDrawing">
      <xdr:col>73</xdr:col>
      <xdr:colOff>27305</xdr:colOff>
      <xdr:row>9</xdr:row>
      <xdr:rowOff>0</xdr:rowOff>
    </xdr:from>
    <xdr:ext cx="1619250" cy="358775"/>
    <xdr:sp macro="" textlink="">
      <xdr:nvSpPr>
        <xdr:cNvPr id="417" name="テキスト ボックス 416"/>
        <xdr:cNvSpPr txBox="1"/>
      </xdr:nvSpPr>
      <xdr:spPr>
        <a:xfrm>
          <a:off x="15324455" y="1543050"/>
          <a:ext cx="161925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[74.0%]</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8</xdr:row>
      <xdr:rowOff>88900</xdr:rowOff>
    </xdr:from>
    <xdr:to xmlns:xdr="http://schemas.openxmlformats.org/drawingml/2006/spreadsheetDrawing">
      <xdr:col>93</xdr:col>
      <xdr:colOff>6350</xdr:colOff>
      <xdr:row>10</xdr:row>
      <xdr:rowOff>0</xdr:rowOff>
    </xdr:to>
    <xdr:sp macro="" textlink="">
      <xdr:nvSpPr>
        <xdr:cNvPr id="418" name="正方形/長方形 417"/>
        <xdr:cNvSpPr/>
      </xdr:nvSpPr>
      <xdr:spPr>
        <a:xfrm>
          <a:off x="17970500" y="146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9</xdr:row>
      <xdr:rowOff>107950</xdr:rowOff>
    </xdr:from>
    <xdr:to xmlns:xdr="http://schemas.openxmlformats.org/drawingml/2006/spreadsheetDrawing">
      <xdr:col>93</xdr:col>
      <xdr:colOff>6350</xdr:colOff>
      <xdr:row>11</xdr:row>
      <xdr:rowOff>19050</xdr:rowOff>
    </xdr:to>
    <xdr:sp macro="" textlink="">
      <xdr:nvSpPr>
        <xdr:cNvPr id="419" name="正方形/長方形 418"/>
        <xdr:cNvSpPr/>
      </xdr:nvSpPr>
      <xdr:spPr>
        <a:xfrm>
          <a:off x="17970500" y="165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8</xdr:row>
      <xdr:rowOff>88900</xdr:rowOff>
    </xdr:from>
    <xdr:to xmlns:xdr="http://schemas.openxmlformats.org/drawingml/2006/spreadsheetDrawing">
      <xdr:col>99</xdr:col>
      <xdr:colOff>146050</xdr:colOff>
      <xdr:row>10</xdr:row>
      <xdr:rowOff>0</xdr:rowOff>
    </xdr:to>
    <xdr:sp macro="" textlink="">
      <xdr:nvSpPr>
        <xdr:cNvPr id="420" name="正方形/長方形 419"/>
        <xdr:cNvSpPr/>
      </xdr:nvSpPr>
      <xdr:spPr>
        <a:xfrm>
          <a:off x="196215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9</xdr:row>
      <xdr:rowOff>107950</xdr:rowOff>
    </xdr:from>
    <xdr:to xmlns:xdr="http://schemas.openxmlformats.org/drawingml/2006/spreadsheetDrawing">
      <xdr:col>99</xdr:col>
      <xdr:colOff>146050</xdr:colOff>
      <xdr:row>11</xdr:row>
      <xdr:rowOff>19050</xdr:rowOff>
    </xdr:to>
    <xdr:sp macro="" textlink="">
      <xdr:nvSpPr>
        <xdr:cNvPr id="421" name="正方形/長方形 420"/>
        <xdr:cNvSpPr/>
      </xdr:nvSpPr>
      <xdr:spPr>
        <a:xfrm>
          <a:off x="196215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8</xdr:row>
      <xdr:rowOff>88900</xdr:rowOff>
    </xdr:from>
    <xdr:to xmlns:xdr="http://schemas.openxmlformats.org/drawingml/2006/spreadsheetDrawing">
      <xdr:col>106</xdr:col>
      <xdr:colOff>139700</xdr:colOff>
      <xdr:row>10</xdr:row>
      <xdr:rowOff>0</xdr:rowOff>
    </xdr:to>
    <xdr:sp macro="" textlink="">
      <xdr:nvSpPr>
        <xdr:cNvPr id="422" name="正方形/長方形 421"/>
        <xdr:cNvSpPr/>
      </xdr:nvSpPr>
      <xdr:spPr>
        <a:xfrm>
          <a:off x="210820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100</xdr:col>
      <xdr:colOff>127000</xdr:colOff>
      <xdr:row>9</xdr:row>
      <xdr:rowOff>107950</xdr:rowOff>
    </xdr:from>
    <xdr:to xmlns:xdr="http://schemas.openxmlformats.org/drawingml/2006/spreadsheetDrawing">
      <xdr:col>106</xdr:col>
      <xdr:colOff>139700</xdr:colOff>
      <xdr:row>11</xdr:row>
      <xdr:rowOff>19050</xdr:rowOff>
    </xdr:to>
    <xdr:sp macro="" textlink="">
      <xdr:nvSpPr>
        <xdr:cNvPr id="423" name="正方形/長方形 422"/>
        <xdr:cNvSpPr/>
      </xdr:nvSpPr>
      <xdr:spPr>
        <a:xfrm>
          <a:off x="210820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92.9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25</xdr:row>
      <xdr:rowOff>95250</xdr:rowOff>
    </xdr:to>
    <xdr:sp macro="" textlink="">
      <xdr:nvSpPr>
        <xdr:cNvPr id="424" name="正方形/長方形 423"/>
        <xdr:cNvSpPr/>
      </xdr:nvSpPr>
      <xdr:spPr>
        <a:xfrm>
          <a:off x="12827000" y="196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82550</xdr:rowOff>
    </xdr:from>
    <xdr:to xmlns:xdr="http://schemas.openxmlformats.org/drawingml/2006/spreadsheetDrawing">
      <xdr:col>115</xdr:col>
      <xdr:colOff>31750</xdr:colOff>
      <xdr:row>25</xdr:row>
      <xdr:rowOff>95250</xdr:rowOff>
    </xdr:to>
    <xdr:sp macro="" textlink="">
      <xdr:nvSpPr>
        <xdr:cNvPr id="425" name="正方形/長方形 42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82550</xdr:rowOff>
    </xdr:from>
    <xdr:to xmlns:xdr="http://schemas.openxmlformats.org/drawingml/2006/spreadsheetDrawing">
      <xdr:col>104</xdr:col>
      <xdr:colOff>114300</xdr:colOff>
      <xdr:row>12</xdr:row>
      <xdr:rowOff>165100</xdr:rowOff>
    </xdr:to>
    <xdr:sp macro="" textlink="">
      <xdr:nvSpPr>
        <xdr:cNvPr id="426" name="正方形/長方形 425"/>
        <xdr:cNvSpPr/>
      </xdr:nvSpPr>
      <xdr:spPr>
        <a:xfrm>
          <a:off x="18097500" y="196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mlns:xdr="http://schemas.openxmlformats.org/drawingml/2006/spreadsheetDrawing">
      <xdr:col>86</xdr:col>
      <xdr:colOff>203200</xdr:colOff>
      <xdr:row>13</xdr:row>
      <xdr:rowOff>57150</xdr:rowOff>
    </xdr:from>
    <xdr:to xmlns:xdr="http://schemas.openxmlformats.org/drawingml/2006/spreadsheetDrawing">
      <xdr:col>114</xdr:col>
      <xdr:colOff>114300</xdr:colOff>
      <xdr:row>25</xdr:row>
      <xdr:rowOff>31750</xdr:rowOff>
    </xdr:to>
    <xdr:sp macro="" textlink="" fLocksText="0">
      <xdr:nvSpPr>
        <xdr:cNvPr id="427" name="テキスト ボックス 426"/>
        <xdr:cNvSpPr txBox="1"/>
      </xdr:nvSpPr>
      <xdr:spPr>
        <a:xfrm>
          <a:off x="18224500" y="228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財政調整基金等の取崩しにより充当可能基金は減少したが、地方債現在高と公営企業債等繰入見込額が減少したため、前年度より13.8％減少</a:t>
          </a:r>
          <a:r>
            <a:rPr kumimoji="1" lang="ja-JP" altLang="en-US" sz="1300">
              <a:latin typeface="ＭＳ Ｐゴシック"/>
              <a:ea typeface="ＭＳ Ｐゴシック"/>
            </a:rPr>
            <a:t>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類似団体の平均を下回っている状況であり、引き続き投資的事業の抑制・平準化に取り組む一方、基金積立により充当可能基金残高を増加させ、将来負担の軽減を図る。</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10</xdr:row>
      <xdr:rowOff>63500</xdr:rowOff>
    </xdr:from>
    <xdr:ext cx="298450" cy="217170"/>
    <xdr:sp macro="" textlink="">
      <xdr:nvSpPr>
        <xdr:cNvPr id="428" name="テキスト ボックス 427"/>
        <xdr:cNvSpPr txBox="1"/>
      </xdr:nvSpPr>
      <xdr:spPr>
        <a:xfrm>
          <a:off x="12788900" y="1778000"/>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25</xdr:row>
      <xdr:rowOff>95250</xdr:rowOff>
    </xdr:from>
    <xdr:to xmlns:xdr="http://schemas.openxmlformats.org/drawingml/2006/spreadsheetDrawing">
      <xdr:col>85</xdr:col>
      <xdr:colOff>95250</xdr:colOff>
      <xdr:row>25</xdr:row>
      <xdr:rowOff>95250</xdr:rowOff>
    </xdr:to>
    <xdr:cxnSp macro="">
      <xdr:nvCxnSpPr>
        <xdr:cNvPr id="429" name="直線コネクタ 428"/>
        <xdr:cNvCxnSpPr/>
      </xdr:nvCxnSpPr>
      <xdr:spPr>
        <a:xfrm>
          <a:off x="12827000" y="438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24</xdr:row>
      <xdr:rowOff>124460</xdr:rowOff>
    </xdr:from>
    <xdr:ext cx="762000" cy="259080"/>
    <xdr:sp macro="" textlink="">
      <xdr:nvSpPr>
        <xdr:cNvPr id="430" name="テキスト ボックス 429"/>
        <xdr:cNvSpPr txBox="1"/>
      </xdr:nvSpPr>
      <xdr:spPr>
        <a:xfrm>
          <a:off x="12065000" y="423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23</xdr:row>
      <xdr:rowOff>93345</xdr:rowOff>
    </xdr:from>
    <xdr:to xmlns:xdr="http://schemas.openxmlformats.org/drawingml/2006/spreadsheetDrawing">
      <xdr:col>85</xdr:col>
      <xdr:colOff>95250</xdr:colOff>
      <xdr:row>23</xdr:row>
      <xdr:rowOff>93345</xdr:rowOff>
    </xdr:to>
    <xdr:cxnSp macro="">
      <xdr:nvCxnSpPr>
        <xdr:cNvPr id="431" name="直線コネクタ 430"/>
        <xdr:cNvCxnSpPr/>
      </xdr:nvCxnSpPr>
      <xdr:spPr>
        <a:xfrm>
          <a:off x="12827000" y="403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22</xdr:row>
      <xdr:rowOff>122555</xdr:rowOff>
    </xdr:from>
    <xdr:ext cx="762000" cy="249555"/>
    <xdr:sp macro="" textlink="">
      <xdr:nvSpPr>
        <xdr:cNvPr id="432" name="テキスト ボックス 431"/>
        <xdr:cNvSpPr txBox="1"/>
      </xdr:nvSpPr>
      <xdr:spPr>
        <a:xfrm>
          <a:off x="12065000" y="38944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21</xdr:row>
      <xdr:rowOff>91440</xdr:rowOff>
    </xdr:from>
    <xdr:to xmlns:xdr="http://schemas.openxmlformats.org/drawingml/2006/spreadsheetDrawing">
      <xdr:col>85</xdr:col>
      <xdr:colOff>95250</xdr:colOff>
      <xdr:row>21</xdr:row>
      <xdr:rowOff>91440</xdr:rowOff>
    </xdr:to>
    <xdr:cxnSp macro="">
      <xdr:nvCxnSpPr>
        <xdr:cNvPr id="433" name="直線コネクタ 432"/>
        <xdr:cNvCxnSpPr/>
      </xdr:nvCxnSpPr>
      <xdr:spPr>
        <a:xfrm>
          <a:off x="12827000" y="369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20</xdr:row>
      <xdr:rowOff>120650</xdr:rowOff>
    </xdr:from>
    <xdr:ext cx="762000" cy="251460"/>
    <xdr:sp macro="" textlink="">
      <xdr:nvSpPr>
        <xdr:cNvPr id="434" name="テキスト ボックス 433"/>
        <xdr:cNvSpPr txBox="1"/>
      </xdr:nvSpPr>
      <xdr:spPr>
        <a:xfrm>
          <a:off x="12065000" y="35496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19</xdr:row>
      <xdr:rowOff>89535</xdr:rowOff>
    </xdr:from>
    <xdr:to xmlns:xdr="http://schemas.openxmlformats.org/drawingml/2006/spreadsheetDrawing">
      <xdr:col>85</xdr:col>
      <xdr:colOff>95250</xdr:colOff>
      <xdr:row>19</xdr:row>
      <xdr:rowOff>89535</xdr:rowOff>
    </xdr:to>
    <xdr:cxnSp macro="">
      <xdr:nvCxnSpPr>
        <xdr:cNvPr id="435" name="直線コネクタ 434"/>
        <xdr:cNvCxnSpPr/>
      </xdr:nvCxnSpPr>
      <xdr:spPr>
        <a:xfrm>
          <a:off x="12827000" y="334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18</xdr:row>
      <xdr:rowOff>118745</xdr:rowOff>
    </xdr:from>
    <xdr:ext cx="762000" cy="259080"/>
    <xdr:sp macro="" textlink="">
      <xdr:nvSpPr>
        <xdr:cNvPr id="436" name="テキスト ボックス 435"/>
        <xdr:cNvSpPr txBox="1"/>
      </xdr:nvSpPr>
      <xdr:spPr>
        <a:xfrm>
          <a:off x="12065000" y="320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17</xdr:row>
      <xdr:rowOff>88265</xdr:rowOff>
    </xdr:from>
    <xdr:to xmlns:xdr="http://schemas.openxmlformats.org/drawingml/2006/spreadsheetDrawing">
      <xdr:col>85</xdr:col>
      <xdr:colOff>95250</xdr:colOff>
      <xdr:row>17</xdr:row>
      <xdr:rowOff>88265</xdr:rowOff>
    </xdr:to>
    <xdr:cxnSp macro="">
      <xdr:nvCxnSpPr>
        <xdr:cNvPr id="437" name="直線コネクタ 436"/>
        <xdr:cNvCxnSpPr/>
      </xdr:nvCxnSpPr>
      <xdr:spPr>
        <a:xfrm>
          <a:off x="12827000" y="300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16</xdr:row>
      <xdr:rowOff>117475</xdr:rowOff>
    </xdr:from>
    <xdr:ext cx="762000" cy="259080"/>
    <xdr:sp macro="" textlink="">
      <xdr:nvSpPr>
        <xdr:cNvPr id="438" name="テキスト ボックス 437"/>
        <xdr:cNvSpPr txBox="1"/>
      </xdr:nvSpPr>
      <xdr:spPr>
        <a:xfrm>
          <a:off x="12065000" y="286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15</xdr:row>
      <xdr:rowOff>86360</xdr:rowOff>
    </xdr:from>
    <xdr:to xmlns:xdr="http://schemas.openxmlformats.org/drawingml/2006/spreadsheetDrawing">
      <xdr:col>85</xdr:col>
      <xdr:colOff>95250</xdr:colOff>
      <xdr:row>15</xdr:row>
      <xdr:rowOff>86360</xdr:rowOff>
    </xdr:to>
    <xdr:cxnSp macro="">
      <xdr:nvCxnSpPr>
        <xdr:cNvPr id="439" name="直線コネクタ 438"/>
        <xdr:cNvCxnSpPr/>
      </xdr:nvCxnSpPr>
      <xdr:spPr>
        <a:xfrm>
          <a:off x="12827000" y="265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14</xdr:row>
      <xdr:rowOff>115570</xdr:rowOff>
    </xdr:from>
    <xdr:ext cx="762000" cy="259080"/>
    <xdr:sp macro="" textlink="">
      <xdr:nvSpPr>
        <xdr:cNvPr id="440" name="テキスト ボックス 439"/>
        <xdr:cNvSpPr txBox="1"/>
      </xdr:nvSpPr>
      <xdr:spPr>
        <a:xfrm>
          <a:off x="12065000" y="251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13</xdr:row>
      <xdr:rowOff>84455</xdr:rowOff>
    </xdr:from>
    <xdr:to xmlns:xdr="http://schemas.openxmlformats.org/drawingml/2006/spreadsheetDrawing">
      <xdr:col>85</xdr:col>
      <xdr:colOff>95250</xdr:colOff>
      <xdr:row>13</xdr:row>
      <xdr:rowOff>84455</xdr:rowOff>
    </xdr:to>
    <xdr:cxnSp macro="">
      <xdr:nvCxnSpPr>
        <xdr:cNvPr id="441" name="直線コネクタ 440"/>
        <xdr:cNvCxnSpPr/>
      </xdr:nvCxnSpPr>
      <xdr:spPr>
        <a:xfrm>
          <a:off x="12827000" y="231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12</xdr:row>
      <xdr:rowOff>113665</xdr:rowOff>
    </xdr:from>
    <xdr:ext cx="762000" cy="258445"/>
    <xdr:sp macro="" textlink="">
      <xdr:nvSpPr>
        <xdr:cNvPr id="442" name="テキスト ボックス 441"/>
        <xdr:cNvSpPr txBox="1"/>
      </xdr:nvSpPr>
      <xdr:spPr>
        <a:xfrm>
          <a:off x="12065000" y="217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11</xdr:row>
      <xdr:rowOff>82550</xdr:rowOff>
    </xdr:to>
    <xdr:cxnSp macro="">
      <xdr:nvCxnSpPr>
        <xdr:cNvPr id="443" name="直線コネクタ 442"/>
        <xdr:cNvCxnSpPr/>
      </xdr:nvCxnSpPr>
      <xdr:spPr>
        <a:xfrm>
          <a:off x="12827000" y="196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25</xdr:row>
      <xdr:rowOff>95250</xdr:rowOff>
    </xdr:to>
    <xdr:sp macro="" textlink="">
      <xdr:nvSpPr>
        <xdr:cNvPr id="444" name="将来負担の状況グラフ枠"/>
        <xdr:cNvSpPr/>
      </xdr:nvSpPr>
      <xdr:spPr>
        <a:xfrm>
          <a:off x="12827000" y="196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13</xdr:row>
      <xdr:rowOff>84455</xdr:rowOff>
    </xdr:from>
    <xdr:to xmlns:xdr="http://schemas.openxmlformats.org/drawingml/2006/spreadsheetDrawing">
      <xdr:col>81</xdr:col>
      <xdr:colOff>44450</xdr:colOff>
      <xdr:row>22</xdr:row>
      <xdr:rowOff>86995</xdr:rowOff>
    </xdr:to>
    <xdr:cxnSp macro="">
      <xdr:nvCxnSpPr>
        <xdr:cNvPr id="445" name="直線コネクタ 444"/>
        <xdr:cNvCxnSpPr/>
      </xdr:nvCxnSpPr>
      <xdr:spPr>
        <a:xfrm flipV="1">
          <a:off x="17018000" y="2313305"/>
          <a:ext cx="0" cy="154559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22</xdr:row>
      <xdr:rowOff>59055</xdr:rowOff>
    </xdr:from>
    <xdr:ext cx="762000" cy="259080"/>
    <xdr:sp macro="" textlink="">
      <xdr:nvSpPr>
        <xdr:cNvPr id="446" name="将来負担の状況最小値テキスト"/>
        <xdr:cNvSpPr txBox="1"/>
      </xdr:nvSpPr>
      <xdr:spPr>
        <a:xfrm>
          <a:off x="17106900" y="38309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134.5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22</xdr:row>
      <xdr:rowOff>86995</xdr:rowOff>
    </xdr:from>
    <xdr:to xmlns:xdr="http://schemas.openxmlformats.org/drawingml/2006/spreadsheetDrawing">
      <xdr:col>81</xdr:col>
      <xdr:colOff>133350</xdr:colOff>
      <xdr:row>22</xdr:row>
      <xdr:rowOff>86995</xdr:rowOff>
    </xdr:to>
    <xdr:cxnSp macro="">
      <xdr:nvCxnSpPr>
        <xdr:cNvPr id="447" name="直線コネクタ 446"/>
        <xdr:cNvCxnSpPr/>
      </xdr:nvCxnSpPr>
      <xdr:spPr>
        <a:xfrm>
          <a:off x="16929100" y="38588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11</xdr:row>
      <xdr:rowOff>170815</xdr:rowOff>
    </xdr:from>
    <xdr:ext cx="762000" cy="258445"/>
    <xdr:sp macro="" textlink="">
      <xdr:nvSpPr>
        <xdr:cNvPr id="448" name="将来負担の状況最大値テキスト"/>
        <xdr:cNvSpPr txBox="1"/>
      </xdr:nvSpPr>
      <xdr:spPr>
        <a:xfrm>
          <a:off x="17106900" y="20567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13</xdr:row>
      <xdr:rowOff>84455</xdr:rowOff>
    </xdr:from>
    <xdr:to xmlns:xdr="http://schemas.openxmlformats.org/drawingml/2006/spreadsheetDrawing">
      <xdr:col>81</xdr:col>
      <xdr:colOff>133350</xdr:colOff>
      <xdr:row>13</xdr:row>
      <xdr:rowOff>84455</xdr:rowOff>
    </xdr:to>
    <xdr:cxnSp macro="">
      <xdr:nvCxnSpPr>
        <xdr:cNvPr id="449" name="直線コネクタ 448"/>
        <xdr:cNvCxnSpPr/>
      </xdr:nvCxnSpPr>
      <xdr:spPr>
        <a:xfrm>
          <a:off x="16929100" y="23133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18</xdr:row>
      <xdr:rowOff>77470</xdr:rowOff>
    </xdr:from>
    <xdr:to xmlns:xdr="http://schemas.openxmlformats.org/drawingml/2006/spreadsheetDrawing">
      <xdr:col>81</xdr:col>
      <xdr:colOff>44450</xdr:colOff>
      <xdr:row>19</xdr:row>
      <xdr:rowOff>64770</xdr:rowOff>
    </xdr:to>
    <xdr:cxnSp macro="">
      <xdr:nvCxnSpPr>
        <xdr:cNvPr id="450" name="直線コネクタ 449"/>
        <xdr:cNvCxnSpPr/>
      </xdr:nvCxnSpPr>
      <xdr:spPr>
        <a:xfrm flipV="1">
          <a:off x="16179800" y="3163570"/>
          <a:ext cx="838200" cy="158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14</xdr:row>
      <xdr:rowOff>114935</xdr:rowOff>
    </xdr:from>
    <xdr:ext cx="762000" cy="259080"/>
    <xdr:sp macro="" textlink="">
      <xdr:nvSpPr>
        <xdr:cNvPr id="451" name="将来負担の状況平均値テキスト"/>
        <xdr:cNvSpPr txBox="1"/>
      </xdr:nvSpPr>
      <xdr:spPr>
        <a:xfrm>
          <a:off x="17106900" y="251523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35.5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15</xdr:row>
      <xdr:rowOff>98425</xdr:rowOff>
    </xdr:from>
    <xdr:to xmlns:xdr="http://schemas.openxmlformats.org/drawingml/2006/spreadsheetDrawing">
      <xdr:col>81</xdr:col>
      <xdr:colOff>95250</xdr:colOff>
      <xdr:row>16</xdr:row>
      <xdr:rowOff>29210</xdr:rowOff>
    </xdr:to>
    <xdr:sp macro="" textlink="">
      <xdr:nvSpPr>
        <xdr:cNvPr id="452" name="フローチャート: 判断 451"/>
        <xdr:cNvSpPr/>
      </xdr:nvSpPr>
      <xdr:spPr>
        <a:xfrm>
          <a:off x="16967200" y="26701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19</xdr:row>
      <xdr:rowOff>64770</xdr:rowOff>
    </xdr:from>
    <xdr:to xmlns:xdr="http://schemas.openxmlformats.org/drawingml/2006/spreadsheetDrawing">
      <xdr:col>77</xdr:col>
      <xdr:colOff>44450</xdr:colOff>
      <xdr:row>19</xdr:row>
      <xdr:rowOff>135890</xdr:rowOff>
    </xdr:to>
    <xdr:cxnSp macro="">
      <xdr:nvCxnSpPr>
        <xdr:cNvPr id="453" name="直線コネクタ 452"/>
        <xdr:cNvCxnSpPr/>
      </xdr:nvCxnSpPr>
      <xdr:spPr>
        <a:xfrm flipV="1">
          <a:off x="15290800" y="3322320"/>
          <a:ext cx="889000" cy="711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15</xdr:row>
      <xdr:rowOff>133350</xdr:rowOff>
    </xdr:from>
    <xdr:to xmlns:xdr="http://schemas.openxmlformats.org/drawingml/2006/spreadsheetDrawing">
      <xdr:col>77</xdr:col>
      <xdr:colOff>95250</xdr:colOff>
      <xdr:row>16</xdr:row>
      <xdr:rowOff>63500</xdr:rowOff>
    </xdr:to>
    <xdr:sp macro="" textlink="">
      <xdr:nvSpPr>
        <xdr:cNvPr id="454" name="フローチャート: 判断 453"/>
        <xdr:cNvSpPr/>
      </xdr:nvSpPr>
      <xdr:spPr>
        <a:xfrm>
          <a:off x="16129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14</xdr:row>
      <xdr:rowOff>73660</xdr:rowOff>
    </xdr:from>
    <xdr:ext cx="736600" cy="259080"/>
    <xdr:sp macro="" textlink="">
      <xdr:nvSpPr>
        <xdr:cNvPr id="455" name="テキスト ボックス 454"/>
        <xdr:cNvSpPr txBox="1"/>
      </xdr:nvSpPr>
      <xdr:spPr>
        <a:xfrm>
          <a:off x="15798800" y="24739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19</xdr:row>
      <xdr:rowOff>83820</xdr:rowOff>
    </xdr:from>
    <xdr:to xmlns:xdr="http://schemas.openxmlformats.org/drawingml/2006/spreadsheetDrawing">
      <xdr:col>72</xdr:col>
      <xdr:colOff>203200</xdr:colOff>
      <xdr:row>19</xdr:row>
      <xdr:rowOff>135890</xdr:rowOff>
    </xdr:to>
    <xdr:cxnSp macro="">
      <xdr:nvCxnSpPr>
        <xdr:cNvPr id="456" name="直線コネクタ 455"/>
        <xdr:cNvCxnSpPr/>
      </xdr:nvCxnSpPr>
      <xdr:spPr>
        <a:xfrm>
          <a:off x="14401800" y="3341370"/>
          <a:ext cx="8890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15</xdr:row>
      <xdr:rowOff>159385</xdr:rowOff>
    </xdr:from>
    <xdr:to xmlns:xdr="http://schemas.openxmlformats.org/drawingml/2006/spreadsheetDrawing">
      <xdr:col>73</xdr:col>
      <xdr:colOff>44450</xdr:colOff>
      <xdr:row>16</xdr:row>
      <xdr:rowOff>89535</xdr:rowOff>
    </xdr:to>
    <xdr:sp macro="" textlink="">
      <xdr:nvSpPr>
        <xdr:cNvPr id="457" name="フローチャート: 判断 456"/>
        <xdr:cNvSpPr/>
      </xdr:nvSpPr>
      <xdr:spPr>
        <a:xfrm>
          <a:off x="15240000" y="2731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14</xdr:row>
      <xdr:rowOff>99695</xdr:rowOff>
    </xdr:from>
    <xdr:ext cx="762000" cy="249555"/>
    <xdr:sp macro="" textlink="">
      <xdr:nvSpPr>
        <xdr:cNvPr id="458" name="テキスト ボックス 457"/>
        <xdr:cNvSpPr txBox="1"/>
      </xdr:nvSpPr>
      <xdr:spPr>
        <a:xfrm>
          <a:off x="14909800" y="24999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40.8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19</xdr:row>
      <xdr:rowOff>67945</xdr:rowOff>
    </xdr:from>
    <xdr:to xmlns:xdr="http://schemas.openxmlformats.org/drawingml/2006/spreadsheetDrawing">
      <xdr:col>68</xdr:col>
      <xdr:colOff>152400</xdr:colOff>
      <xdr:row>19</xdr:row>
      <xdr:rowOff>83820</xdr:rowOff>
    </xdr:to>
    <xdr:cxnSp macro="">
      <xdr:nvCxnSpPr>
        <xdr:cNvPr id="459" name="直線コネクタ 458"/>
        <xdr:cNvCxnSpPr/>
      </xdr:nvCxnSpPr>
      <xdr:spPr>
        <a:xfrm>
          <a:off x="13512800" y="3325495"/>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16</xdr:row>
      <xdr:rowOff>34925</xdr:rowOff>
    </xdr:from>
    <xdr:to xmlns:xdr="http://schemas.openxmlformats.org/drawingml/2006/spreadsheetDrawing">
      <xdr:col>68</xdr:col>
      <xdr:colOff>203200</xdr:colOff>
      <xdr:row>16</xdr:row>
      <xdr:rowOff>136525</xdr:rowOff>
    </xdr:to>
    <xdr:sp macro="" textlink="">
      <xdr:nvSpPr>
        <xdr:cNvPr id="460" name="フローチャート: 判断 459"/>
        <xdr:cNvSpPr/>
      </xdr:nvSpPr>
      <xdr:spPr>
        <a:xfrm>
          <a:off x="14351000" y="277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14</xdr:row>
      <xdr:rowOff>146685</xdr:rowOff>
    </xdr:from>
    <xdr:ext cx="762000" cy="248285"/>
    <xdr:sp macro="" textlink="">
      <xdr:nvSpPr>
        <xdr:cNvPr id="461" name="テキスト ボックス 460"/>
        <xdr:cNvSpPr txBox="1"/>
      </xdr:nvSpPr>
      <xdr:spPr>
        <a:xfrm>
          <a:off x="14020800" y="254698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15</xdr:row>
      <xdr:rowOff>118110</xdr:rowOff>
    </xdr:from>
    <xdr:to xmlns:xdr="http://schemas.openxmlformats.org/drawingml/2006/spreadsheetDrawing">
      <xdr:col>64</xdr:col>
      <xdr:colOff>152400</xdr:colOff>
      <xdr:row>16</xdr:row>
      <xdr:rowOff>48260</xdr:rowOff>
    </xdr:to>
    <xdr:sp macro="" textlink="">
      <xdr:nvSpPr>
        <xdr:cNvPr id="462" name="フローチャート: 判断 461"/>
        <xdr:cNvSpPr/>
      </xdr:nvSpPr>
      <xdr:spPr>
        <a:xfrm>
          <a:off x="13462000" y="268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14</xdr:row>
      <xdr:rowOff>58420</xdr:rowOff>
    </xdr:from>
    <xdr:ext cx="762000" cy="259080"/>
    <xdr:sp macro="" textlink="">
      <xdr:nvSpPr>
        <xdr:cNvPr id="463" name="テキスト ボックス 462"/>
        <xdr:cNvSpPr txBox="1"/>
      </xdr:nvSpPr>
      <xdr:spPr>
        <a:xfrm>
          <a:off x="13131800" y="24587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37.2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25</xdr:row>
      <xdr:rowOff>92710</xdr:rowOff>
    </xdr:from>
    <xdr:ext cx="762000" cy="259080"/>
    <xdr:sp macro="" textlink="">
      <xdr:nvSpPr>
        <xdr:cNvPr id="464" name="テキスト ボックス 463"/>
        <xdr:cNvSpPr txBox="1"/>
      </xdr:nvSpPr>
      <xdr:spPr>
        <a:xfrm>
          <a:off x="168021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25</xdr:row>
      <xdr:rowOff>92710</xdr:rowOff>
    </xdr:from>
    <xdr:ext cx="762000" cy="259080"/>
    <xdr:sp macro="" textlink="">
      <xdr:nvSpPr>
        <xdr:cNvPr id="465" name="テキスト ボックス 464"/>
        <xdr:cNvSpPr txBox="1"/>
      </xdr:nvSpPr>
      <xdr:spPr>
        <a:xfrm>
          <a:off x="15963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25</xdr:row>
      <xdr:rowOff>92710</xdr:rowOff>
    </xdr:from>
    <xdr:ext cx="762000" cy="259080"/>
    <xdr:sp macro="" textlink="">
      <xdr:nvSpPr>
        <xdr:cNvPr id="466" name="テキスト ボックス 465"/>
        <xdr:cNvSpPr txBox="1"/>
      </xdr:nvSpPr>
      <xdr:spPr>
        <a:xfrm>
          <a:off x="15074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25</xdr:row>
      <xdr:rowOff>92710</xdr:rowOff>
    </xdr:from>
    <xdr:ext cx="762000" cy="259080"/>
    <xdr:sp macro="" textlink="">
      <xdr:nvSpPr>
        <xdr:cNvPr id="467" name="テキスト ボックス 466"/>
        <xdr:cNvSpPr txBox="1"/>
      </xdr:nvSpPr>
      <xdr:spPr>
        <a:xfrm>
          <a:off x="14185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25</xdr:row>
      <xdr:rowOff>92710</xdr:rowOff>
    </xdr:from>
    <xdr:ext cx="762000" cy="259080"/>
    <xdr:sp macro="" textlink="">
      <xdr:nvSpPr>
        <xdr:cNvPr id="468" name="テキスト ボックス 467"/>
        <xdr:cNvSpPr txBox="1"/>
      </xdr:nvSpPr>
      <xdr:spPr>
        <a:xfrm>
          <a:off x="13296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18</xdr:row>
      <xdr:rowOff>26670</xdr:rowOff>
    </xdr:from>
    <xdr:to xmlns:xdr="http://schemas.openxmlformats.org/drawingml/2006/spreadsheetDrawing">
      <xdr:col>81</xdr:col>
      <xdr:colOff>95250</xdr:colOff>
      <xdr:row>18</xdr:row>
      <xdr:rowOff>128270</xdr:rowOff>
    </xdr:to>
    <xdr:sp macro="" textlink="">
      <xdr:nvSpPr>
        <xdr:cNvPr id="469" name="楕円 468"/>
        <xdr:cNvSpPr/>
      </xdr:nvSpPr>
      <xdr:spPr>
        <a:xfrm>
          <a:off x="16967200" y="3112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17</xdr:row>
      <xdr:rowOff>170180</xdr:rowOff>
    </xdr:from>
    <xdr:ext cx="762000" cy="259080"/>
    <xdr:sp macro="" textlink="">
      <xdr:nvSpPr>
        <xdr:cNvPr id="470" name="将来負担の状況該当値テキスト"/>
        <xdr:cNvSpPr txBox="1"/>
      </xdr:nvSpPr>
      <xdr:spPr>
        <a:xfrm>
          <a:off x="17106900" y="30848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19</xdr:row>
      <xdr:rowOff>13970</xdr:rowOff>
    </xdr:from>
    <xdr:to xmlns:xdr="http://schemas.openxmlformats.org/drawingml/2006/spreadsheetDrawing">
      <xdr:col>77</xdr:col>
      <xdr:colOff>95250</xdr:colOff>
      <xdr:row>19</xdr:row>
      <xdr:rowOff>115570</xdr:rowOff>
    </xdr:to>
    <xdr:sp macro="" textlink="">
      <xdr:nvSpPr>
        <xdr:cNvPr id="471" name="楕円 470"/>
        <xdr:cNvSpPr/>
      </xdr:nvSpPr>
      <xdr:spPr>
        <a:xfrm>
          <a:off x="16129000" y="327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19</xdr:row>
      <xdr:rowOff>100330</xdr:rowOff>
    </xdr:from>
    <xdr:ext cx="736600" cy="248920"/>
    <xdr:sp macro="" textlink="">
      <xdr:nvSpPr>
        <xdr:cNvPr id="472" name="テキスト ボックス 471"/>
        <xdr:cNvSpPr txBox="1"/>
      </xdr:nvSpPr>
      <xdr:spPr>
        <a:xfrm>
          <a:off x="15798800" y="3357880"/>
          <a:ext cx="7366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19</xdr:row>
      <xdr:rowOff>85090</xdr:rowOff>
    </xdr:from>
    <xdr:to xmlns:xdr="http://schemas.openxmlformats.org/drawingml/2006/spreadsheetDrawing">
      <xdr:col>73</xdr:col>
      <xdr:colOff>44450</xdr:colOff>
      <xdr:row>20</xdr:row>
      <xdr:rowOff>15240</xdr:rowOff>
    </xdr:to>
    <xdr:sp macro="" textlink="">
      <xdr:nvSpPr>
        <xdr:cNvPr id="473" name="楕円 472"/>
        <xdr:cNvSpPr/>
      </xdr:nvSpPr>
      <xdr:spPr>
        <a:xfrm>
          <a:off x="15240000" y="334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19</xdr:row>
      <xdr:rowOff>171450</xdr:rowOff>
    </xdr:from>
    <xdr:ext cx="762000" cy="259080"/>
    <xdr:sp macro="" textlink="">
      <xdr:nvSpPr>
        <xdr:cNvPr id="474" name="テキスト ボックス 473"/>
        <xdr:cNvSpPr txBox="1"/>
      </xdr:nvSpPr>
      <xdr:spPr>
        <a:xfrm>
          <a:off x="14909800" y="34290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19</xdr:row>
      <xdr:rowOff>33020</xdr:rowOff>
    </xdr:from>
    <xdr:to xmlns:xdr="http://schemas.openxmlformats.org/drawingml/2006/spreadsheetDrawing">
      <xdr:col>68</xdr:col>
      <xdr:colOff>203200</xdr:colOff>
      <xdr:row>19</xdr:row>
      <xdr:rowOff>134620</xdr:rowOff>
    </xdr:to>
    <xdr:sp macro="" textlink="">
      <xdr:nvSpPr>
        <xdr:cNvPr id="475" name="楕円 474"/>
        <xdr:cNvSpPr/>
      </xdr:nvSpPr>
      <xdr:spPr>
        <a:xfrm>
          <a:off x="14351000" y="329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19</xdr:row>
      <xdr:rowOff>119380</xdr:rowOff>
    </xdr:from>
    <xdr:ext cx="762000" cy="259080"/>
    <xdr:sp macro="" textlink="">
      <xdr:nvSpPr>
        <xdr:cNvPr id="476" name="テキスト ボックス 475"/>
        <xdr:cNvSpPr txBox="1"/>
      </xdr:nvSpPr>
      <xdr:spPr>
        <a:xfrm>
          <a:off x="14020800" y="33769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19</xdr:row>
      <xdr:rowOff>17780</xdr:rowOff>
    </xdr:from>
    <xdr:to xmlns:xdr="http://schemas.openxmlformats.org/drawingml/2006/spreadsheetDrawing">
      <xdr:col>64</xdr:col>
      <xdr:colOff>152400</xdr:colOff>
      <xdr:row>19</xdr:row>
      <xdr:rowOff>118745</xdr:rowOff>
    </xdr:to>
    <xdr:sp macro="" textlink="">
      <xdr:nvSpPr>
        <xdr:cNvPr id="477" name="楕円 476"/>
        <xdr:cNvSpPr/>
      </xdr:nvSpPr>
      <xdr:spPr>
        <a:xfrm>
          <a:off x="13462000" y="32753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19</xdr:row>
      <xdr:rowOff>103505</xdr:rowOff>
    </xdr:from>
    <xdr:ext cx="762000" cy="259080"/>
    <xdr:sp macro="" textlink="">
      <xdr:nvSpPr>
        <xdr:cNvPr id="478" name="テキスト ボックス 477"/>
        <xdr:cNvSpPr txBox="1"/>
      </xdr:nvSpPr>
      <xdr:spPr>
        <a:xfrm>
          <a:off x="13131800" y="33610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88.1</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0</xdr:row>
      <xdr:rowOff>127000</xdr:rowOff>
    </xdr:from>
    <xdr:to xmlns:xdr="http://schemas.openxmlformats.org/drawingml/2006/spreadsheetDrawing">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95</xdr:col>
      <xdr:colOff>111125</xdr:colOff>
      <xdr:row>1</xdr:row>
      <xdr:rowOff>19050</xdr:rowOff>
    </xdr:from>
    <xdr:to xmlns:xdr="http://schemas.openxmlformats.org/drawingml/2006/spreadsheetDrawing">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136525</xdr:colOff>
      <xdr:row>1</xdr:row>
      <xdr:rowOff>44450</xdr:rowOff>
    </xdr:from>
    <xdr:to xmlns:xdr="http://schemas.openxmlformats.org/drawingml/2006/spreadsheetDrawing">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161925</xdr:colOff>
      <xdr:row>1</xdr:row>
      <xdr:rowOff>69850</xdr:rowOff>
    </xdr:from>
    <xdr:to xmlns:xdr="http://schemas.openxmlformats.org/drawingml/2006/spreadsheetDrawing">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81</xdr:col>
      <xdr:colOff>117475</xdr:colOff>
      <xdr:row>1</xdr:row>
      <xdr:rowOff>19050</xdr:rowOff>
    </xdr:from>
    <xdr:to xmlns:xdr="http://schemas.openxmlformats.org/drawingml/2006/spreadsheetDrawing">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142875</xdr:colOff>
      <xdr:row>1</xdr:row>
      <xdr:rowOff>44450</xdr:rowOff>
    </xdr:from>
    <xdr:to xmlns:xdr="http://schemas.openxmlformats.org/drawingml/2006/spreadsheetDrawing">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168275</xdr:colOff>
      <xdr:row>1</xdr:row>
      <xdr:rowOff>69850</xdr:rowOff>
    </xdr:from>
    <xdr:to xmlns:xdr="http://schemas.openxmlformats.org/drawingml/2006/spreadsheetDrawing">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令和元年度</a:t>
          </a:r>
        </a:p>
      </xdr:txBody>
    </xdr:sp>
    <xdr:clientData/>
  </xdr:twoCellAnchor>
  <xdr:twoCellAnchor>
    <xdr:from xmlns:xdr="http://schemas.openxmlformats.org/drawingml/2006/spreadsheetDrawing">
      <xdr:col>0</xdr:col>
      <xdr:colOff>0</xdr:colOff>
      <xdr:row>5</xdr:row>
      <xdr:rowOff>31750</xdr:rowOff>
    </xdr:from>
    <xdr:to xmlns:xdr="http://schemas.openxmlformats.org/drawingml/2006/spreadsheetDrawing">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mlns:xdr="http://schemas.openxmlformats.org/drawingml/2006/spreadsheetDrawing">
      <xdr:col>3</xdr:col>
      <xdr:colOff>161925</xdr:colOff>
      <xdr:row>8</xdr:row>
      <xdr:rowOff>152400</xdr:rowOff>
    </xdr:from>
    <xdr:to xmlns:xdr="http://schemas.openxmlformats.org/drawingml/2006/spreadsheetDrawing">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88900</xdr:colOff>
      <xdr:row>9</xdr:row>
      <xdr:rowOff>12700</xdr:rowOff>
    </xdr:from>
    <xdr:to xmlns:xdr="http://schemas.openxmlformats.org/drawingml/2006/spreadsheetDrawing">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22225</xdr:colOff>
      <xdr:row>9</xdr:row>
      <xdr:rowOff>12700</xdr:rowOff>
    </xdr:from>
    <xdr:to xmlns:xdr="http://schemas.openxmlformats.org/drawingml/2006/spreadsheetDrawing">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18,526
17,976
646.20
15,566,968
15,406,453
75,694
9,423,999
15,596,018</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155575</xdr:colOff>
      <xdr:row>9</xdr:row>
      <xdr:rowOff>12700</xdr:rowOff>
    </xdr:from>
    <xdr:to xmlns:xdr="http://schemas.openxmlformats.org/drawingml/2006/spreadsheetDrawing">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(R2.1.1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(R2.1.1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25</xdr:col>
      <xdr:colOff>79375</xdr:colOff>
      <xdr:row>9</xdr:row>
      <xdr:rowOff>6350</xdr:rowOff>
    </xdr:from>
    <xdr:to xmlns:xdr="http://schemas.openxmlformats.org/drawingml/2006/spreadsheetDrawing">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35</xdr:col>
      <xdr:colOff>111125</xdr:colOff>
      <xdr:row>9</xdr:row>
      <xdr:rowOff>6350</xdr:rowOff>
    </xdr:from>
    <xdr:to xmlns:xdr="http://schemas.openxmlformats.org/drawingml/2006/spreadsheetDrawing">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14.6
74.0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42</xdr:col>
      <xdr:colOff>44450</xdr:colOff>
      <xdr:row>9</xdr:row>
      <xdr:rowOff>6350</xdr:rowOff>
    </xdr:from>
    <xdr:to xmlns:xdr="http://schemas.openxmlformats.org/drawingml/2006/spreadsheetDrawing">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25</xdr:col>
      <xdr:colOff>79375</xdr:colOff>
      <xdr:row>14</xdr:row>
      <xdr:rowOff>12700</xdr:rowOff>
    </xdr:from>
    <xdr:to xmlns:xdr="http://schemas.openxmlformats.org/drawingml/2006/spreadsheetDrawing">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35</xdr:col>
      <xdr:colOff>174625</xdr:colOff>
      <xdr:row>14</xdr:row>
      <xdr:rowOff>12700</xdr:rowOff>
    </xdr:from>
    <xdr:to xmlns:xdr="http://schemas.openxmlformats.org/drawingml/2006/spreadsheetDrawing">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H27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H28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52</xdr:col>
      <xdr:colOff>165100</xdr:colOff>
      <xdr:row>8</xdr:row>
      <xdr:rowOff>152400</xdr:rowOff>
    </xdr:from>
    <xdr:to xmlns:xdr="http://schemas.openxmlformats.org/drawingml/2006/spreadsheetDrawing">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25400</xdr:colOff>
      <xdr:row>9</xdr:row>
      <xdr:rowOff>44450</xdr:rowOff>
    </xdr:from>
    <xdr:to xmlns:xdr="http://schemas.openxmlformats.org/drawingml/2006/spreadsheetDrawing">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54</xdr:col>
      <xdr:colOff>25400</xdr:colOff>
      <xdr:row>10</xdr:row>
      <xdr:rowOff>139700</xdr:rowOff>
    </xdr:from>
    <xdr:to xmlns:xdr="http://schemas.openxmlformats.org/drawingml/2006/spreadsheetDrawing">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54</xdr:col>
      <xdr:colOff>25400</xdr:colOff>
      <xdr:row>12</xdr:row>
      <xdr:rowOff>127000</xdr:rowOff>
    </xdr:from>
    <xdr:to xmlns:xdr="http://schemas.openxmlformats.org/drawingml/2006/spreadsheetDrawing">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53</xdr:col>
      <xdr:colOff>66675</xdr:colOff>
      <xdr:row>9</xdr:row>
      <xdr:rowOff>133350</xdr:rowOff>
    </xdr:from>
    <xdr:to xmlns:xdr="http://schemas.openxmlformats.org/drawingml/2006/spreadsheetDrawing">
      <xdr:col>54</xdr:col>
      <xdr:colOff>38100</xdr:colOff>
      <xdr:row>9</xdr:row>
      <xdr:rowOff>133350</xdr:rowOff>
    </xdr:to>
    <xdr:cxnSp macro="">
      <xdr:nvCxnSpPr>
        <xdr:cNvPr id="23" name="直線コネクタ 22"/>
        <xdr:cNvCxnSpPr/>
      </xdr:nvCxnSpPr>
      <xdr:spPr>
        <a:xfrm>
          <a:off x="10668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101600</xdr:colOff>
      <xdr:row>9</xdr:row>
      <xdr:rowOff>82550</xdr:rowOff>
    </xdr:from>
    <xdr:to xmlns:xdr="http://schemas.openxmlformats.org/drawingml/2006/spreadsheetDrawing">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101600</xdr:colOff>
      <xdr:row>11</xdr:row>
      <xdr:rowOff>6350</xdr:rowOff>
    </xdr:from>
    <xdr:to xmlns:xdr="http://schemas.openxmlformats.org/drawingml/2006/spreadsheetDrawing">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146050</xdr:colOff>
      <xdr:row>12</xdr:row>
      <xdr:rowOff>101600</xdr:rowOff>
    </xdr:from>
    <xdr:to xmlns:xdr="http://schemas.openxmlformats.org/drawingml/2006/spreadsheetDrawing">
      <xdr:col>53</xdr:col>
      <xdr:colOff>146050</xdr:colOff>
      <xdr:row>13</xdr:row>
      <xdr:rowOff>69850</xdr:rowOff>
    </xdr:to>
    <xdr:cxnSp macro="">
      <xdr:nvCxnSpPr>
        <xdr:cNvPr id="26" name="直線コネクタ 25"/>
        <xdr:cNvCxnSpPr/>
      </xdr:nvCxnSpPr>
      <xdr:spPr>
        <a:xfrm>
          <a:off x="107473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12</xdr:row>
      <xdr:rowOff>101600</xdr:rowOff>
    </xdr:from>
    <xdr:to xmlns:xdr="http://schemas.openxmlformats.org/drawingml/2006/spreadsheetDrawing">
      <xdr:col>54</xdr:col>
      <xdr:colOff>38100</xdr:colOff>
      <xdr:row>12</xdr:row>
      <xdr:rowOff>101600</xdr:rowOff>
    </xdr:to>
    <xdr:cxnSp macro="">
      <xdr:nvCxnSpPr>
        <xdr:cNvPr id="27" name="直線コネクタ 26"/>
        <xdr:cNvCxnSpPr/>
      </xdr:nvCxnSpPr>
      <xdr:spPr>
        <a:xfrm>
          <a:off x="10668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146050</xdr:colOff>
      <xdr:row>13</xdr:row>
      <xdr:rowOff>168275</xdr:rowOff>
    </xdr:from>
    <xdr:to xmlns:xdr="http://schemas.openxmlformats.org/drawingml/2006/spreadsheetDrawing">
      <xdr:col>53</xdr:col>
      <xdr:colOff>146050</xdr:colOff>
      <xdr:row>14</xdr:row>
      <xdr:rowOff>136525</xdr:rowOff>
    </xdr:to>
    <xdr:cxnSp macro="">
      <xdr:nvCxnSpPr>
        <xdr:cNvPr id="28" name="直線コネクタ 27"/>
        <xdr:cNvCxnSpPr/>
      </xdr:nvCxnSpPr>
      <xdr:spPr>
        <a:xfrm flipV="1">
          <a:off x="107473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14</xdr:row>
      <xdr:rowOff>139700</xdr:rowOff>
    </xdr:from>
    <xdr:to xmlns:xdr="http://schemas.openxmlformats.org/drawingml/2006/spreadsheetDrawing">
      <xdr:col>54</xdr:col>
      <xdr:colOff>38100</xdr:colOff>
      <xdr:row>14</xdr:row>
      <xdr:rowOff>139700</xdr:rowOff>
    </xdr:to>
    <xdr:cxnSp macro="">
      <xdr:nvCxnSpPr>
        <xdr:cNvPr id="29" name="直線コネクタ 28"/>
        <xdr:cNvCxnSpPr/>
      </xdr:nvCxnSpPr>
      <xdr:spPr>
        <a:xfrm>
          <a:off x="10668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98425</xdr:colOff>
      <xdr:row>20</xdr:row>
      <xdr:rowOff>63500</xdr:rowOff>
    </xdr:from>
    <xdr:ext cx="8864600" cy="251460"/>
    <xdr:sp macro="" textlink="">
      <xdr:nvSpPr>
        <xdr:cNvPr id="30" name="テキスト ボックス 29"/>
        <xdr:cNvSpPr txBox="1"/>
      </xdr:nvSpPr>
      <xdr:spPr>
        <a:xfrm>
          <a:off x="698500" y="3492500"/>
          <a:ext cx="8864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98425</xdr:colOff>
      <xdr:row>21</xdr:row>
      <xdr:rowOff>146050</xdr:rowOff>
    </xdr:from>
    <xdr:ext cx="6014720" cy="248920"/>
    <xdr:sp macro="" textlink="">
      <xdr:nvSpPr>
        <xdr:cNvPr id="31" name="テキスト ボックス 30"/>
        <xdr:cNvSpPr txBox="1"/>
      </xdr:nvSpPr>
      <xdr:spPr>
        <a:xfrm>
          <a:off x="698500" y="3746500"/>
          <a:ext cx="601472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98425</xdr:colOff>
      <xdr:row>23</xdr:row>
      <xdr:rowOff>57150</xdr:rowOff>
    </xdr:from>
    <xdr:ext cx="8263890" cy="259080"/>
    <xdr:sp macro="" textlink="">
      <xdr:nvSpPr>
        <xdr:cNvPr id="32" name="テキスト ボックス 31"/>
        <xdr:cNvSpPr txBox="1"/>
      </xdr:nvSpPr>
      <xdr:spPr>
        <a:xfrm>
          <a:off x="698500" y="4000500"/>
          <a:ext cx="82638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類似団体内順位、全国平均、各都道府県平均は、令和元年度決算の状況である。また類似団体が存在しない場合、類似団体内順位を表示しない。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98425</xdr:colOff>
      <xdr:row>24</xdr:row>
      <xdr:rowOff>139700</xdr:rowOff>
    </xdr:from>
    <xdr:ext cx="153035" cy="259080"/>
    <xdr:sp macro="" textlink="">
      <xdr:nvSpPr>
        <xdr:cNvPr id="33" name="テキスト ボックス 32"/>
        <xdr:cNvSpPr txBox="1"/>
      </xdr:nvSpPr>
      <xdr:spPr>
        <a:xfrm>
          <a:off x="698500" y="4254500"/>
          <a:ext cx="153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27</xdr:row>
      <xdr:rowOff>69850</xdr:rowOff>
    </xdr:from>
    <xdr:to xmlns:xdr="http://schemas.openxmlformats.org/drawingml/2006/spreadsheetDrawing">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26</xdr:col>
      <xdr:colOff>196850</xdr:colOff>
      <xdr:row>27</xdr:row>
      <xdr:rowOff>133350</xdr:rowOff>
    </xdr:from>
    <xdr:to xmlns:xdr="http://schemas.openxmlformats.org/drawingml/2006/spreadsheetDrawing">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28</xdr:row>
      <xdr:rowOff>152400</xdr:rowOff>
    </xdr:from>
    <xdr:to xmlns:xdr="http://schemas.openxmlformats.org/drawingml/2006/spreadsheetDrawing">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27</xdr:row>
      <xdr:rowOff>133350</xdr:rowOff>
    </xdr:from>
    <xdr:to xmlns:xdr="http://schemas.openxmlformats.org/drawingml/2006/spreadsheetDrawing">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28</xdr:row>
      <xdr:rowOff>152400</xdr:rowOff>
    </xdr:from>
    <xdr:to xmlns:xdr="http://schemas.openxmlformats.org/drawingml/2006/spreadsheetDrawing">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27</xdr:row>
      <xdr:rowOff>133350</xdr:rowOff>
    </xdr:from>
    <xdr:to xmlns:xdr="http://schemas.openxmlformats.org/drawingml/2006/spreadsheetDrawing">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98425</xdr:colOff>
      <xdr:row>28</xdr:row>
      <xdr:rowOff>152400</xdr:rowOff>
    </xdr:from>
    <xdr:to xmlns:xdr="http://schemas.openxmlformats.org/drawingml/2006/spreadsheetDrawing">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30</xdr:row>
      <xdr:rowOff>127000</xdr:rowOff>
    </xdr:from>
    <xdr:to xmlns:xdr="http://schemas.openxmlformats.org/drawingml/2006/spreadsheetDrawing">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30</xdr:row>
      <xdr:rowOff>127000</xdr:rowOff>
    </xdr:from>
    <xdr:to xmlns:xdr="http://schemas.openxmlformats.org/drawingml/2006/spreadsheetDrawing">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mlns:xdr="http://schemas.openxmlformats.org/drawingml/2006/spreadsheetDrawing">
      <xdr:col>29</xdr:col>
      <xdr:colOff>15875</xdr:colOff>
      <xdr:row>32</xdr:row>
      <xdr:rowOff>101600</xdr:rowOff>
    </xdr:from>
    <xdr:to xmlns:xdr="http://schemas.openxmlformats.org/drawingml/2006/spreadsheetDrawing">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　人件費の決算額は減少傾向にあるものの、普通交付税等の経常一般財源の収入も減少傾向であるため、横ばいの状況が続いている。</a:t>
          </a:r>
          <a:endParaRPr kumimoji="1" lang="ja-JP" altLang="en-US" sz="1200">
            <a:latin typeface="ＭＳ Ｐゴシック"/>
            <a:ea typeface="ＭＳ Ｐゴシック"/>
          </a:endParaRPr>
        </a:p>
        <a:p>
          <a:r>
            <a:rPr kumimoji="1" lang="ja-JP" altLang="en-US" sz="1200">
              <a:latin typeface="ＭＳ Ｐゴシック"/>
              <a:ea typeface="ＭＳ Ｐゴシック"/>
            </a:rPr>
            <a:t>　常備消防を直営していることや面積が中国地方一広い町であるため支所・出張所を配置しており職員数が多いことから、類似団体平均より高くなっている。</a:t>
          </a:r>
          <a:endParaRPr kumimoji="1" lang="ja-JP" altLang="en-US" sz="1200">
            <a:latin typeface="ＭＳ Ｐゴシック"/>
            <a:ea typeface="ＭＳ Ｐゴシック"/>
          </a:endParaRPr>
        </a:p>
        <a:p>
          <a:r>
            <a:rPr kumimoji="1" lang="ja-JP" altLang="en-US" sz="1200">
              <a:latin typeface="ＭＳ Ｐゴシック"/>
              <a:ea typeface="ＭＳ Ｐゴシック"/>
            </a:rPr>
            <a:t>　今後も第３次北広島町行政改革大綱に基づき、定員の適正化や時間外の縮減に取り組み、人件費の削減に努める。</a:t>
          </a:r>
          <a:endParaRPr kumimoji="1" lang="ja-JP" altLang="en-US" sz="1200">
            <a:latin typeface="ＭＳ Ｐゴシック"/>
            <a:ea typeface="ＭＳ Ｐゴシック"/>
          </a:endParaRPr>
        </a:p>
      </xdr:txBody>
    </xdr:sp>
    <xdr:clientData/>
  </xdr:twoCellAnchor>
  <xdr:oneCellAnchor>
    <xdr:from xmlns:xdr="http://schemas.openxmlformats.org/drawingml/2006/spreadsheetDrawing">
      <xdr:col>3</xdr:col>
      <xdr:colOff>123825</xdr:colOff>
      <xdr:row>29</xdr:row>
      <xdr:rowOff>107950</xdr:rowOff>
    </xdr:from>
    <xdr:ext cx="266700" cy="225425"/>
    <xdr:sp macro="" textlink="">
      <xdr:nvSpPr>
        <xdr:cNvPr id="45" name="テキスト ボックス 44"/>
        <xdr:cNvSpPr txBox="1"/>
      </xdr:nvSpPr>
      <xdr:spPr>
        <a:xfrm>
          <a:off x="723900" y="5080000"/>
          <a:ext cx="2667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44</xdr:row>
      <xdr:rowOff>12700</xdr:rowOff>
    </xdr:from>
    <xdr:to xmlns:xdr="http://schemas.openxmlformats.org/drawingml/2006/spreadsheetDrawing">
      <xdr:col>26</xdr:col>
      <xdr:colOff>184150</xdr:colOff>
      <xdr:row>44</xdr:row>
      <xdr:rowOff>12700</xdr:rowOff>
    </xdr:to>
    <xdr:cxnSp macro="">
      <xdr:nvCxnSpPr>
        <xdr:cNvPr id="46" name="直線コネクタ 45"/>
        <xdr:cNvCxnSpPr/>
      </xdr:nvCxnSpPr>
      <xdr:spPr>
        <a:xfrm>
          <a:off x="762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43</xdr:row>
      <xdr:rowOff>41910</xdr:rowOff>
    </xdr:from>
    <xdr:ext cx="476250" cy="250190"/>
    <xdr:sp macro="" textlink="">
      <xdr:nvSpPr>
        <xdr:cNvPr id="47" name="テキスト ボックス 46"/>
        <xdr:cNvSpPr txBox="1"/>
      </xdr:nvSpPr>
      <xdr:spPr>
        <a:xfrm>
          <a:off x="254000" y="7414260"/>
          <a:ext cx="4762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42</xdr:row>
      <xdr:rowOff>29210</xdr:rowOff>
    </xdr:from>
    <xdr:to xmlns:xdr="http://schemas.openxmlformats.org/drawingml/2006/spreadsheetDrawing">
      <xdr:col>26</xdr:col>
      <xdr:colOff>184150</xdr:colOff>
      <xdr:row>42</xdr:row>
      <xdr:rowOff>29210</xdr:rowOff>
    </xdr:to>
    <xdr:cxnSp macro="">
      <xdr:nvCxnSpPr>
        <xdr:cNvPr id="48" name="直線コネクタ 47"/>
        <xdr:cNvCxnSpPr/>
      </xdr:nvCxnSpPr>
      <xdr:spPr>
        <a:xfrm>
          <a:off x="762000" y="7230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41</xdr:row>
      <xdr:rowOff>58420</xdr:rowOff>
    </xdr:from>
    <xdr:ext cx="476250" cy="259080"/>
    <xdr:sp macro="" textlink="">
      <xdr:nvSpPr>
        <xdr:cNvPr id="49" name="テキスト ボックス 48"/>
        <xdr:cNvSpPr txBox="1"/>
      </xdr:nvSpPr>
      <xdr:spPr>
        <a:xfrm>
          <a:off x="254000" y="7087870"/>
          <a:ext cx="476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40</xdr:row>
      <xdr:rowOff>45085</xdr:rowOff>
    </xdr:from>
    <xdr:to xmlns:xdr="http://schemas.openxmlformats.org/drawingml/2006/spreadsheetDrawing">
      <xdr:col>26</xdr:col>
      <xdr:colOff>184150</xdr:colOff>
      <xdr:row>40</xdr:row>
      <xdr:rowOff>45085</xdr:rowOff>
    </xdr:to>
    <xdr:cxnSp macro="">
      <xdr:nvCxnSpPr>
        <xdr:cNvPr id="50" name="直線コネクタ 49"/>
        <xdr:cNvCxnSpPr/>
      </xdr:nvCxnSpPr>
      <xdr:spPr>
        <a:xfrm>
          <a:off x="762000" y="6903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39</xdr:row>
      <xdr:rowOff>74930</xdr:rowOff>
    </xdr:from>
    <xdr:ext cx="476250" cy="251460"/>
    <xdr:sp macro="" textlink="">
      <xdr:nvSpPr>
        <xdr:cNvPr id="51" name="テキスト ボックス 50"/>
        <xdr:cNvSpPr txBox="1"/>
      </xdr:nvSpPr>
      <xdr:spPr>
        <a:xfrm>
          <a:off x="254000" y="6761480"/>
          <a:ext cx="4762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38</xdr:row>
      <xdr:rowOff>61595</xdr:rowOff>
    </xdr:from>
    <xdr:to xmlns:xdr="http://schemas.openxmlformats.org/drawingml/2006/spreadsheetDrawing">
      <xdr:col>26</xdr:col>
      <xdr:colOff>184150</xdr:colOff>
      <xdr:row>38</xdr:row>
      <xdr:rowOff>61595</xdr:rowOff>
    </xdr:to>
    <xdr:cxnSp macro="">
      <xdr:nvCxnSpPr>
        <xdr:cNvPr id="52" name="直線コネクタ 51"/>
        <xdr:cNvCxnSpPr/>
      </xdr:nvCxnSpPr>
      <xdr:spPr>
        <a:xfrm>
          <a:off x="762000" y="6576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37</xdr:row>
      <xdr:rowOff>90805</xdr:rowOff>
    </xdr:from>
    <xdr:ext cx="476250" cy="258445"/>
    <xdr:sp macro="" textlink="">
      <xdr:nvSpPr>
        <xdr:cNvPr id="53" name="テキスト ボックス 52"/>
        <xdr:cNvSpPr txBox="1"/>
      </xdr:nvSpPr>
      <xdr:spPr>
        <a:xfrm>
          <a:off x="254000" y="6434455"/>
          <a:ext cx="4762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36</xdr:row>
      <xdr:rowOff>78105</xdr:rowOff>
    </xdr:from>
    <xdr:to xmlns:xdr="http://schemas.openxmlformats.org/drawingml/2006/spreadsheetDrawing">
      <xdr:col>26</xdr:col>
      <xdr:colOff>184150</xdr:colOff>
      <xdr:row>36</xdr:row>
      <xdr:rowOff>78105</xdr:rowOff>
    </xdr:to>
    <xdr:cxnSp macro="">
      <xdr:nvCxnSpPr>
        <xdr:cNvPr id="54" name="直線コネクタ 53"/>
        <xdr:cNvCxnSpPr/>
      </xdr:nvCxnSpPr>
      <xdr:spPr>
        <a:xfrm>
          <a:off x="762000" y="6250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35</xdr:row>
      <xdr:rowOff>107315</xdr:rowOff>
    </xdr:from>
    <xdr:ext cx="476250" cy="259080"/>
    <xdr:sp macro="" textlink="">
      <xdr:nvSpPr>
        <xdr:cNvPr id="55" name="テキスト ボックス 54"/>
        <xdr:cNvSpPr txBox="1"/>
      </xdr:nvSpPr>
      <xdr:spPr>
        <a:xfrm>
          <a:off x="254000" y="6108065"/>
          <a:ext cx="476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34</xdr:row>
      <xdr:rowOff>94615</xdr:rowOff>
    </xdr:from>
    <xdr:to xmlns:xdr="http://schemas.openxmlformats.org/drawingml/2006/spreadsheetDrawing">
      <xdr:col>26</xdr:col>
      <xdr:colOff>184150</xdr:colOff>
      <xdr:row>34</xdr:row>
      <xdr:rowOff>94615</xdr:rowOff>
    </xdr:to>
    <xdr:cxnSp macro="">
      <xdr:nvCxnSpPr>
        <xdr:cNvPr id="56" name="直線コネクタ 55"/>
        <xdr:cNvCxnSpPr/>
      </xdr:nvCxnSpPr>
      <xdr:spPr>
        <a:xfrm>
          <a:off x="762000" y="5923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33</xdr:row>
      <xdr:rowOff>123825</xdr:rowOff>
    </xdr:from>
    <xdr:ext cx="476250" cy="248285"/>
    <xdr:sp macro="" textlink="">
      <xdr:nvSpPr>
        <xdr:cNvPr id="57" name="テキスト ボックス 56"/>
        <xdr:cNvSpPr txBox="1"/>
      </xdr:nvSpPr>
      <xdr:spPr>
        <a:xfrm>
          <a:off x="254000" y="5781675"/>
          <a:ext cx="47625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32</xdr:row>
      <xdr:rowOff>110490</xdr:rowOff>
    </xdr:from>
    <xdr:to xmlns:xdr="http://schemas.openxmlformats.org/drawingml/2006/spreadsheetDrawing">
      <xdr:col>26</xdr:col>
      <xdr:colOff>184150</xdr:colOff>
      <xdr:row>32</xdr:row>
      <xdr:rowOff>110490</xdr:rowOff>
    </xdr:to>
    <xdr:cxnSp macro="">
      <xdr:nvCxnSpPr>
        <xdr:cNvPr id="58" name="直線コネクタ 57"/>
        <xdr:cNvCxnSpPr/>
      </xdr:nvCxnSpPr>
      <xdr:spPr>
        <a:xfrm>
          <a:off x="762000" y="5596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31</xdr:row>
      <xdr:rowOff>139700</xdr:rowOff>
    </xdr:from>
    <xdr:ext cx="476250" cy="259080"/>
    <xdr:sp macro="" textlink="">
      <xdr:nvSpPr>
        <xdr:cNvPr id="59" name="テキスト ボックス 58"/>
        <xdr:cNvSpPr txBox="1"/>
      </xdr:nvSpPr>
      <xdr:spPr>
        <a:xfrm>
          <a:off x="254000" y="5454650"/>
          <a:ext cx="476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30</xdr:row>
      <xdr:rowOff>127000</xdr:rowOff>
    </xdr:to>
    <xdr:cxnSp macro="">
      <xdr:nvCxnSpPr>
        <xdr:cNvPr id="60" name="直線コネクタ 59"/>
        <xdr:cNvCxnSpPr/>
      </xdr:nvCxnSpPr>
      <xdr:spPr>
        <a:xfrm>
          <a:off x="762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29</xdr:row>
      <xdr:rowOff>156210</xdr:rowOff>
    </xdr:from>
    <xdr:ext cx="476250" cy="250190"/>
    <xdr:sp macro="" textlink="">
      <xdr:nvSpPr>
        <xdr:cNvPr id="61" name="テキスト ボックス 60"/>
        <xdr:cNvSpPr txBox="1"/>
      </xdr:nvSpPr>
      <xdr:spPr>
        <a:xfrm>
          <a:off x="254000" y="5128260"/>
          <a:ext cx="4762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32</xdr:row>
      <xdr:rowOff>67310</xdr:rowOff>
    </xdr:from>
    <xdr:to xmlns:xdr="http://schemas.openxmlformats.org/drawingml/2006/spreadsheetDrawing">
      <xdr:col>24</xdr:col>
      <xdr:colOff>25400</xdr:colOff>
      <xdr:row>41</xdr:row>
      <xdr:rowOff>91440</xdr:rowOff>
    </xdr:to>
    <xdr:cxnSp macro="">
      <xdr:nvCxnSpPr>
        <xdr:cNvPr id="63" name="直線コネクタ 62"/>
        <xdr:cNvCxnSpPr/>
      </xdr:nvCxnSpPr>
      <xdr:spPr>
        <a:xfrm flipV="1">
          <a:off x="4826000" y="5553710"/>
          <a:ext cx="0" cy="15671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41</xdr:row>
      <xdr:rowOff>63500</xdr:rowOff>
    </xdr:from>
    <xdr:ext cx="762000" cy="251460"/>
    <xdr:sp macro="" textlink="">
      <xdr:nvSpPr>
        <xdr:cNvPr id="64" name="人件費最小値テキスト"/>
        <xdr:cNvSpPr txBox="1"/>
      </xdr:nvSpPr>
      <xdr:spPr>
        <a:xfrm>
          <a:off x="4914900" y="70929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32.0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41</xdr:row>
      <xdr:rowOff>91440</xdr:rowOff>
    </xdr:from>
    <xdr:to xmlns:xdr="http://schemas.openxmlformats.org/drawingml/2006/spreadsheetDrawing">
      <xdr:col>24</xdr:col>
      <xdr:colOff>114300</xdr:colOff>
      <xdr:row>41</xdr:row>
      <xdr:rowOff>91440</xdr:rowOff>
    </xdr:to>
    <xdr:cxnSp macro="">
      <xdr:nvCxnSpPr>
        <xdr:cNvPr id="65" name="直線コネクタ 64"/>
        <xdr:cNvCxnSpPr/>
      </xdr:nvCxnSpPr>
      <xdr:spPr>
        <a:xfrm>
          <a:off x="4737100" y="71208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30</xdr:row>
      <xdr:rowOff>153670</xdr:rowOff>
    </xdr:from>
    <xdr:ext cx="762000" cy="259080"/>
    <xdr:sp macro="" textlink="">
      <xdr:nvSpPr>
        <xdr:cNvPr id="66" name="人件費最大値テキスト"/>
        <xdr:cNvSpPr txBox="1"/>
      </xdr:nvSpPr>
      <xdr:spPr>
        <a:xfrm>
          <a:off x="4914900" y="52971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17.6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32</xdr:row>
      <xdr:rowOff>67310</xdr:rowOff>
    </xdr:from>
    <xdr:to xmlns:xdr="http://schemas.openxmlformats.org/drawingml/2006/spreadsheetDrawing">
      <xdr:col>24</xdr:col>
      <xdr:colOff>114300</xdr:colOff>
      <xdr:row>32</xdr:row>
      <xdr:rowOff>67310</xdr:rowOff>
    </xdr:to>
    <xdr:cxnSp macro="">
      <xdr:nvCxnSpPr>
        <xdr:cNvPr id="67" name="直線コネクタ 66"/>
        <xdr:cNvCxnSpPr/>
      </xdr:nvCxnSpPr>
      <xdr:spPr>
        <a:xfrm>
          <a:off x="4737100" y="55537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36</xdr:row>
      <xdr:rowOff>165100</xdr:rowOff>
    </xdr:from>
    <xdr:to xmlns:xdr="http://schemas.openxmlformats.org/drawingml/2006/spreadsheetDrawing">
      <xdr:col>24</xdr:col>
      <xdr:colOff>25400</xdr:colOff>
      <xdr:row>37</xdr:row>
      <xdr:rowOff>37465</xdr:rowOff>
    </xdr:to>
    <xdr:cxnSp macro="">
      <xdr:nvCxnSpPr>
        <xdr:cNvPr id="68" name="直線コネクタ 67"/>
        <xdr:cNvCxnSpPr/>
      </xdr:nvCxnSpPr>
      <xdr:spPr>
        <a:xfrm flipV="1">
          <a:off x="3987800" y="6337300"/>
          <a:ext cx="8382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34</xdr:row>
      <xdr:rowOff>41275</xdr:rowOff>
    </xdr:from>
    <xdr:ext cx="762000" cy="250825"/>
    <xdr:sp macro="" textlink="">
      <xdr:nvSpPr>
        <xdr:cNvPr id="69" name="人件費平均値テキスト"/>
        <xdr:cNvSpPr txBox="1"/>
      </xdr:nvSpPr>
      <xdr:spPr>
        <a:xfrm>
          <a:off x="4914900" y="5870575"/>
          <a:ext cx="76200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35</xdr:row>
      <xdr:rowOff>24765</xdr:rowOff>
    </xdr:from>
    <xdr:to xmlns:xdr="http://schemas.openxmlformats.org/drawingml/2006/spreadsheetDrawing">
      <xdr:col>24</xdr:col>
      <xdr:colOff>76200</xdr:colOff>
      <xdr:row>35</xdr:row>
      <xdr:rowOff>126365</xdr:rowOff>
    </xdr:to>
    <xdr:sp macro="" textlink="">
      <xdr:nvSpPr>
        <xdr:cNvPr id="70" name="フローチャート: 判断 69"/>
        <xdr:cNvSpPr/>
      </xdr:nvSpPr>
      <xdr:spPr>
        <a:xfrm>
          <a:off x="4775200" y="6025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36</xdr:row>
      <xdr:rowOff>67310</xdr:rowOff>
    </xdr:from>
    <xdr:to xmlns:xdr="http://schemas.openxmlformats.org/drawingml/2006/spreadsheetDrawing">
      <xdr:col>19</xdr:col>
      <xdr:colOff>187325</xdr:colOff>
      <xdr:row>37</xdr:row>
      <xdr:rowOff>37465</xdr:rowOff>
    </xdr:to>
    <xdr:cxnSp macro="">
      <xdr:nvCxnSpPr>
        <xdr:cNvPr id="71" name="直線コネクタ 70"/>
        <xdr:cNvCxnSpPr/>
      </xdr:nvCxnSpPr>
      <xdr:spPr>
        <a:xfrm>
          <a:off x="3098800" y="6239510"/>
          <a:ext cx="889000" cy="141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35</xdr:row>
      <xdr:rowOff>24765</xdr:rowOff>
    </xdr:from>
    <xdr:to xmlns:xdr="http://schemas.openxmlformats.org/drawingml/2006/spreadsheetDrawing">
      <xdr:col>20</xdr:col>
      <xdr:colOff>38100</xdr:colOff>
      <xdr:row>35</xdr:row>
      <xdr:rowOff>126365</xdr:rowOff>
    </xdr:to>
    <xdr:sp macro="" textlink="">
      <xdr:nvSpPr>
        <xdr:cNvPr id="72" name="フローチャート: 判断 71"/>
        <xdr:cNvSpPr/>
      </xdr:nvSpPr>
      <xdr:spPr>
        <a:xfrm>
          <a:off x="3937000" y="6025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33</xdr:row>
      <xdr:rowOff>136525</xdr:rowOff>
    </xdr:from>
    <xdr:ext cx="704850" cy="258445"/>
    <xdr:sp macro="" textlink="">
      <xdr:nvSpPr>
        <xdr:cNvPr id="73" name="テキスト ボックス 72"/>
        <xdr:cNvSpPr txBox="1"/>
      </xdr:nvSpPr>
      <xdr:spPr>
        <a:xfrm>
          <a:off x="3606800" y="5794375"/>
          <a:ext cx="7048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36</xdr:row>
      <xdr:rowOff>67310</xdr:rowOff>
    </xdr:from>
    <xdr:to xmlns:xdr="http://schemas.openxmlformats.org/drawingml/2006/spreadsheetDrawing">
      <xdr:col>15</xdr:col>
      <xdr:colOff>98425</xdr:colOff>
      <xdr:row>36</xdr:row>
      <xdr:rowOff>143510</xdr:rowOff>
    </xdr:to>
    <xdr:cxnSp macro="">
      <xdr:nvCxnSpPr>
        <xdr:cNvPr id="74" name="直線コネクタ 73"/>
        <xdr:cNvCxnSpPr/>
      </xdr:nvCxnSpPr>
      <xdr:spPr>
        <a:xfrm flipV="1">
          <a:off x="2209800" y="6239510"/>
          <a:ext cx="8890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35</xdr:row>
      <xdr:rowOff>13335</xdr:rowOff>
    </xdr:from>
    <xdr:to xmlns:xdr="http://schemas.openxmlformats.org/drawingml/2006/spreadsheetDrawing">
      <xdr:col>15</xdr:col>
      <xdr:colOff>149225</xdr:colOff>
      <xdr:row>35</xdr:row>
      <xdr:rowOff>114935</xdr:rowOff>
    </xdr:to>
    <xdr:sp macro="" textlink="">
      <xdr:nvSpPr>
        <xdr:cNvPr id="75" name="フローチャート: 判断 74"/>
        <xdr:cNvSpPr/>
      </xdr:nvSpPr>
      <xdr:spPr>
        <a:xfrm>
          <a:off x="3048000" y="601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33</xdr:row>
      <xdr:rowOff>125095</xdr:rowOff>
    </xdr:from>
    <xdr:ext cx="762000" cy="258445"/>
    <xdr:sp macro="" textlink="">
      <xdr:nvSpPr>
        <xdr:cNvPr id="76" name="テキスト ボックス 75"/>
        <xdr:cNvSpPr txBox="1"/>
      </xdr:nvSpPr>
      <xdr:spPr>
        <a:xfrm>
          <a:off x="2717800" y="57829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36</xdr:row>
      <xdr:rowOff>110490</xdr:rowOff>
    </xdr:from>
    <xdr:to xmlns:xdr="http://schemas.openxmlformats.org/drawingml/2006/spreadsheetDrawing">
      <xdr:col>11</xdr:col>
      <xdr:colOff>9525</xdr:colOff>
      <xdr:row>36</xdr:row>
      <xdr:rowOff>143510</xdr:rowOff>
    </xdr:to>
    <xdr:cxnSp macro="">
      <xdr:nvCxnSpPr>
        <xdr:cNvPr id="77" name="直線コネクタ 76"/>
        <xdr:cNvCxnSpPr/>
      </xdr:nvCxnSpPr>
      <xdr:spPr>
        <a:xfrm>
          <a:off x="1320800" y="6282690"/>
          <a:ext cx="8890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34</xdr:row>
      <xdr:rowOff>163195</xdr:rowOff>
    </xdr:from>
    <xdr:to xmlns:xdr="http://schemas.openxmlformats.org/drawingml/2006/spreadsheetDrawing">
      <xdr:col>11</xdr:col>
      <xdr:colOff>60325</xdr:colOff>
      <xdr:row>35</xdr:row>
      <xdr:rowOff>93345</xdr:rowOff>
    </xdr:to>
    <xdr:sp macro="" textlink="">
      <xdr:nvSpPr>
        <xdr:cNvPr id="78" name="フローチャート: 判断 77"/>
        <xdr:cNvSpPr/>
      </xdr:nvSpPr>
      <xdr:spPr>
        <a:xfrm>
          <a:off x="2159000" y="599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33</xdr:row>
      <xdr:rowOff>103505</xdr:rowOff>
    </xdr:from>
    <xdr:ext cx="730250" cy="259080"/>
    <xdr:sp macro="" textlink="">
      <xdr:nvSpPr>
        <xdr:cNvPr id="79" name="テキスト ボックス 78"/>
        <xdr:cNvSpPr txBox="1"/>
      </xdr:nvSpPr>
      <xdr:spPr>
        <a:xfrm>
          <a:off x="1828800" y="5761355"/>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34</xdr:row>
      <xdr:rowOff>120650</xdr:rowOff>
    </xdr:from>
    <xdr:to xmlns:xdr="http://schemas.openxmlformats.org/drawingml/2006/spreadsheetDrawing">
      <xdr:col>6</xdr:col>
      <xdr:colOff>171450</xdr:colOff>
      <xdr:row>35</xdr:row>
      <xdr:rowOff>50165</xdr:rowOff>
    </xdr:to>
    <xdr:sp macro="" textlink="">
      <xdr:nvSpPr>
        <xdr:cNvPr id="80" name="フローチャート: 判断 79"/>
        <xdr:cNvSpPr/>
      </xdr:nvSpPr>
      <xdr:spPr>
        <a:xfrm>
          <a:off x="1270000" y="59499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33</xdr:row>
      <xdr:rowOff>60325</xdr:rowOff>
    </xdr:from>
    <xdr:ext cx="730250" cy="259080"/>
    <xdr:sp macro="" textlink="">
      <xdr:nvSpPr>
        <xdr:cNvPr id="81" name="テキスト ボックス 80"/>
        <xdr:cNvSpPr txBox="1"/>
      </xdr:nvSpPr>
      <xdr:spPr>
        <a:xfrm>
          <a:off x="939800" y="5718175"/>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21.7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44</xdr:row>
      <xdr:rowOff>10160</xdr:rowOff>
    </xdr:from>
    <xdr:ext cx="762000" cy="259080"/>
    <xdr:sp macro="" textlink="">
      <xdr:nvSpPr>
        <xdr:cNvPr id="82" name="テキスト ボックス 81"/>
        <xdr:cNvSpPr txBox="1"/>
      </xdr:nvSpPr>
      <xdr:spPr>
        <a:xfrm>
          <a:off x="4610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44</xdr:row>
      <xdr:rowOff>10160</xdr:rowOff>
    </xdr:from>
    <xdr:ext cx="762000" cy="259080"/>
    <xdr:sp macro="" textlink="">
      <xdr:nvSpPr>
        <xdr:cNvPr id="83" name="テキスト ボックス 82"/>
        <xdr:cNvSpPr txBox="1"/>
      </xdr:nvSpPr>
      <xdr:spPr>
        <a:xfrm>
          <a:off x="3771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44</xdr:row>
      <xdr:rowOff>10160</xdr:rowOff>
    </xdr:from>
    <xdr:ext cx="730250" cy="259080"/>
    <xdr:sp macro="" textlink="">
      <xdr:nvSpPr>
        <xdr:cNvPr id="84" name="テキスト ボックス 83"/>
        <xdr:cNvSpPr txBox="1"/>
      </xdr:nvSpPr>
      <xdr:spPr>
        <a:xfrm>
          <a:off x="2882900" y="755396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44</xdr:row>
      <xdr:rowOff>10160</xdr:rowOff>
    </xdr:from>
    <xdr:ext cx="762000" cy="259080"/>
    <xdr:sp macro="" textlink="">
      <xdr:nvSpPr>
        <xdr:cNvPr id="85" name="テキスト ボックス 84"/>
        <xdr:cNvSpPr txBox="1"/>
      </xdr:nvSpPr>
      <xdr:spPr>
        <a:xfrm>
          <a:off x="1993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44</xdr:row>
      <xdr:rowOff>10160</xdr:rowOff>
    </xdr:from>
    <xdr:ext cx="762000" cy="259080"/>
    <xdr:sp macro="" textlink="">
      <xdr:nvSpPr>
        <xdr:cNvPr id="86" name="テキスト ボックス 85"/>
        <xdr:cNvSpPr txBox="1"/>
      </xdr:nvSpPr>
      <xdr:spPr>
        <a:xfrm>
          <a:off x="1104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36</xdr:row>
      <xdr:rowOff>114300</xdr:rowOff>
    </xdr:from>
    <xdr:to xmlns:xdr="http://schemas.openxmlformats.org/drawingml/2006/spreadsheetDrawing">
      <xdr:col>24</xdr:col>
      <xdr:colOff>76200</xdr:colOff>
      <xdr:row>37</xdr:row>
      <xdr:rowOff>44450</xdr:rowOff>
    </xdr:to>
    <xdr:sp macro="" textlink="">
      <xdr:nvSpPr>
        <xdr:cNvPr id="87" name="楕円 86"/>
        <xdr:cNvSpPr/>
      </xdr:nvSpPr>
      <xdr:spPr>
        <a:xfrm>
          <a:off x="47752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36</xdr:row>
      <xdr:rowOff>86360</xdr:rowOff>
    </xdr:from>
    <xdr:ext cx="762000" cy="251460"/>
    <xdr:sp macro="" textlink="">
      <xdr:nvSpPr>
        <xdr:cNvPr id="88" name="人件費該当値テキスト"/>
        <xdr:cNvSpPr txBox="1"/>
      </xdr:nvSpPr>
      <xdr:spPr>
        <a:xfrm>
          <a:off x="4914900" y="62585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36</xdr:row>
      <xdr:rowOff>158115</xdr:rowOff>
    </xdr:from>
    <xdr:to xmlns:xdr="http://schemas.openxmlformats.org/drawingml/2006/spreadsheetDrawing">
      <xdr:col>20</xdr:col>
      <xdr:colOff>38100</xdr:colOff>
      <xdr:row>37</xdr:row>
      <xdr:rowOff>88265</xdr:rowOff>
    </xdr:to>
    <xdr:sp macro="" textlink="">
      <xdr:nvSpPr>
        <xdr:cNvPr id="89" name="楕円 88"/>
        <xdr:cNvSpPr/>
      </xdr:nvSpPr>
      <xdr:spPr>
        <a:xfrm>
          <a:off x="3937000" y="6330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37</xdr:row>
      <xdr:rowOff>73025</xdr:rowOff>
    </xdr:from>
    <xdr:ext cx="704850" cy="259080"/>
    <xdr:sp macro="" textlink="">
      <xdr:nvSpPr>
        <xdr:cNvPr id="90" name="テキスト ボックス 89"/>
        <xdr:cNvSpPr txBox="1"/>
      </xdr:nvSpPr>
      <xdr:spPr>
        <a:xfrm>
          <a:off x="3606800" y="6416675"/>
          <a:ext cx="7048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36</xdr:row>
      <xdr:rowOff>16510</xdr:rowOff>
    </xdr:from>
    <xdr:to xmlns:xdr="http://schemas.openxmlformats.org/drawingml/2006/spreadsheetDrawing">
      <xdr:col>15</xdr:col>
      <xdr:colOff>149225</xdr:colOff>
      <xdr:row>36</xdr:row>
      <xdr:rowOff>118110</xdr:rowOff>
    </xdr:to>
    <xdr:sp macro="" textlink="">
      <xdr:nvSpPr>
        <xdr:cNvPr id="91" name="楕円 90"/>
        <xdr:cNvSpPr/>
      </xdr:nvSpPr>
      <xdr:spPr>
        <a:xfrm>
          <a:off x="3048000" y="6188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36</xdr:row>
      <xdr:rowOff>102870</xdr:rowOff>
    </xdr:from>
    <xdr:ext cx="762000" cy="259080"/>
    <xdr:sp macro="" textlink="">
      <xdr:nvSpPr>
        <xdr:cNvPr id="92" name="テキスト ボックス 91"/>
        <xdr:cNvSpPr txBox="1"/>
      </xdr:nvSpPr>
      <xdr:spPr>
        <a:xfrm>
          <a:off x="2717800" y="62750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36</xdr:row>
      <xdr:rowOff>92710</xdr:rowOff>
    </xdr:from>
    <xdr:to xmlns:xdr="http://schemas.openxmlformats.org/drawingml/2006/spreadsheetDrawing">
      <xdr:col>11</xdr:col>
      <xdr:colOff>60325</xdr:colOff>
      <xdr:row>37</xdr:row>
      <xdr:rowOff>22860</xdr:rowOff>
    </xdr:to>
    <xdr:sp macro="" textlink="">
      <xdr:nvSpPr>
        <xdr:cNvPr id="93" name="楕円 92"/>
        <xdr:cNvSpPr/>
      </xdr:nvSpPr>
      <xdr:spPr>
        <a:xfrm>
          <a:off x="2159000" y="6264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37</xdr:row>
      <xdr:rowOff>7620</xdr:rowOff>
    </xdr:from>
    <xdr:ext cx="730250" cy="250190"/>
    <xdr:sp macro="" textlink="">
      <xdr:nvSpPr>
        <xdr:cNvPr id="94" name="テキスト ボックス 93"/>
        <xdr:cNvSpPr txBox="1"/>
      </xdr:nvSpPr>
      <xdr:spPr>
        <a:xfrm>
          <a:off x="1828800" y="6351270"/>
          <a:ext cx="7302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36</xdr:row>
      <xdr:rowOff>59690</xdr:rowOff>
    </xdr:from>
    <xdr:to xmlns:xdr="http://schemas.openxmlformats.org/drawingml/2006/spreadsheetDrawing">
      <xdr:col>6</xdr:col>
      <xdr:colOff>171450</xdr:colOff>
      <xdr:row>36</xdr:row>
      <xdr:rowOff>161290</xdr:rowOff>
    </xdr:to>
    <xdr:sp macro="" textlink="">
      <xdr:nvSpPr>
        <xdr:cNvPr id="95" name="楕円 94"/>
        <xdr:cNvSpPr/>
      </xdr:nvSpPr>
      <xdr:spPr>
        <a:xfrm>
          <a:off x="1270000" y="623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36</xdr:row>
      <xdr:rowOff>146050</xdr:rowOff>
    </xdr:from>
    <xdr:ext cx="730250" cy="248920"/>
    <xdr:sp macro="" textlink="">
      <xdr:nvSpPr>
        <xdr:cNvPr id="96" name="テキスト ボックス 95"/>
        <xdr:cNvSpPr txBox="1"/>
      </xdr:nvSpPr>
      <xdr:spPr>
        <a:xfrm>
          <a:off x="939800" y="6318250"/>
          <a:ext cx="73025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7</xdr:row>
      <xdr:rowOff>69850</xdr:rowOff>
    </xdr:from>
    <xdr:to xmlns:xdr="http://schemas.openxmlformats.org/drawingml/2006/spreadsheetDrawing">
      <xdr:col>85</xdr:col>
      <xdr:colOff>66675</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85</xdr:col>
      <xdr:colOff>79375</xdr:colOff>
      <xdr:row>7</xdr:row>
      <xdr:rowOff>133350</xdr:rowOff>
    </xdr:from>
    <xdr:to xmlns:xdr="http://schemas.openxmlformats.org/drawingml/2006/spreadsheetDrawing">
      <xdr:col>93</xdr:col>
      <xdr:colOff>3175</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8</xdr:row>
      <xdr:rowOff>152400</xdr:rowOff>
    </xdr:from>
    <xdr:to xmlns:xdr="http://schemas.openxmlformats.org/drawingml/2006/spreadsheetDrawing">
      <xdr:col>93</xdr:col>
      <xdr:colOff>3175</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7</xdr:row>
      <xdr:rowOff>133350</xdr:rowOff>
    </xdr:from>
    <xdr:to xmlns:xdr="http://schemas.openxmlformats.org/drawingml/2006/spreadsheetDrawing">
      <xdr:col>100</xdr:col>
      <xdr:colOff>165100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8</xdr:row>
      <xdr:rowOff>152400</xdr:rowOff>
    </xdr:from>
    <xdr:to xmlns:xdr="http://schemas.openxmlformats.org/drawingml/2006/spreadsheetDrawing">
      <xdr:col>100</xdr:col>
      <xdr:colOff>165100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7</xdr:row>
      <xdr:rowOff>133350</xdr:rowOff>
    </xdr:from>
    <xdr:to xmlns:xdr="http://schemas.openxmlformats.org/drawingml/2006/spreadsheetDrawing">
      <xdr:col>109</xdr:col>
      <xdr:colOff>104775</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101</xdr:col>
      <xdr:colOff>180975</xdr:colOff>
      <xdr:row>8</xdr:row>
      <xdr:rowOff>152400</xdr:rowOff>
    </xdr:from>
    <xdr:to xmlns:xdr="http://schemas.openxmlformats.org/drawingml/2006/spreadsheetDrawing">
      <xdr:col>109</xdr:col>
      <xdr:colOff>104775</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10</xdr:row>
      <xdr:rowOff>127000</xdr:rowOff>
    </xdr:from>
    <xdr:to xmlns:xdr="http://schemas.openxmlformats.org/drawingml/2006/spreadsheetDrawing">
      <xdr:col>113</xdr:col>
      <xdr:colOff>130175</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10</xdr:row>
      <xdr:rowOff>127000</xdr:rowOff>
    </xdr:from>
    <xdr:to xmlns:xdr="http://schemas.openxmlformats.org/drawingml/2006/spreadsheetDrawing">
      <xdr:col>106</xdr:col>
      <xdr:colOff>69850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mlns:xdr="http://schemas.openxmlformats.org/drawingml/2006/spreadsheetDrawing">
      <xdr:col>87</xdr:col>
      <xdr:colOff>98425</xdr:colOff>
      <xdr:row>12</xdr:row>
      <xdr:rowOff>101600</xdr:rowOff>
    </xdr:from>
    <xdr:to xmlns:xdr="http://schemas.openxmlformats.org/drawingml/2006/spreadsheetDrawing">
      <xdr:col>112</xdr:col>
      <xdr:colOff>177800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類似団体の平均よりやや低い数値で推移している。クラウド化による総務費の高止まり等の影響もあり、横ばいの状況が続いている。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全国平均、県平均より比率は低い状況ではあるが、引き続き事務費等の削減に努める。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9</xdr:row>
      <xdr:rowOff>107950</xdr:rowOff>
    </xdr:from>
    <xdr:ext cx="266700" cy="225425"/>
    <xdr:sp macro="" textlink="">
      <xdr:nvSpPr>
        <xdr:cNvPr id="108" name="テキスト ボックス 107"/>
        <xdr:cNvSpPr txBox="1"/>
      </xdr:nvSpPr>
      <xdr:spPr>
        <a:xfrm>
          <a:off x="12407900" y="1651000"/>
          <a:ext cx="2667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24</xdr:row>
      <xdr:rowOff>12700</xdr:rowOff>
    </xdr:from>
    <xdr:to xmlns:xdr="http://schemas.openxmlformats.org/drawingml/2006/spreadsheetDrawing">
      <xdr:col>85</xdr:col>
      <xdr:colOff>66675</xdr:colOff>
      <xdr:row>24</xdr:row>
      <xdr:rowOff>12700</xdr:rowOff>
    </xdr:to>
    <xdr:cxnSp macro="">
      <xdr:nvCxnSpPr>
        <xdr:cNvPr id="109" name="直線コネクタ 108"/>
        <xdr:cNvCxnSpPr/>
      </xdr:nvCxnSpPr>
      <xdr:spPr>
        <a:xfrm>
          <a:off x="12446000" y="4127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23</xdr:row>
      <xdr:rowOff>41910</xdr:rowOff>
    </xdr:from>
    <xdr:ext cx="476250" cy="250190"/>
    <xdr:sp macro="" textlink="">
      <xdr:nvSpPr>
        <xdr:cNvPr id="110" name="テキスト ボックス 109"/>
        <xdr:cNvSpPr txBox="1"/>
      </xdr:nvSpPr>
      <xdr:spPr>
        <a:xfrm>
          <a:off x="11938000" y="3985260"/>
          <a:ext cx="4762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21</xdr:row>
      <xdr:rowOff>146050</xdr:rowOff>
    </xdr:from>
    <xdr:to xmlns:xdr="http://schemas.openxmlformats.org/drawingml/2006/spreadsheetDrawing">
      <xdr:col>85</xdr:col>
      <xdr:colOff>66675</xdr:colOff>
      <xdr:row>21</xdr:row>
      <xdr:rowOff>146050</xdr:rowOff>
    </xdr:to>
    <xdr:cxnSp macro="">
      <xdr:nvCxnSpPr>
        <xdr:cNvPr id="111" name="直線コネクタ 110"/>
        <xdr:cNvCxnSpPr/>
      </xdr:nvCxnSpPr>
      <xdr:spPr>
        <a:xfrm>
          <a:off x="12446000" y="374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21</xdr:row>
      <xdr:rowOff>3810</xdr:rowOff>
    </xdr:from>
    <xdr:ext cx="476250" cy="259080"/>
    <xdr:sp macro="" textlink="">
      <xdr:nvSpPr>
        <xdr:cNvPr id="112" name="テキスト ボックス 111"/>
        <xdr:cNvSpPr txBox="1"/>
      </xdr:nvSpPr>
      <xdr:spPr>
        <a:xfrm>
          <a:off x="11938000" y="3604260"/>
          <a:ext cx="476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19</xdr:row>
      <xdr:rowOff>107950</xdr:rowOff>
    </xdr:from>
    <xdr:to xmlns:xdr="http://schemas.openxmlformats.org/drawingml/2006/spreadsheetDrawing">
      <xdr:col>85</xdr:col>
      <xdr:colOff>66675</xdr:colOff>
      <xdr:row>19</xdr:row>
      <xdr:rowOff>107950</xdr:rowOff>
    </xdr:to>
    <xdr:cxnSp macro="">
      <xdr:nvCxnSpPr>
        <xdr:cNvPr id="113" name="直線コネクタ 112"/>
        <xdr:cNvCxnSpPr/>
      </xdr:nvCxnSpPr>
      <xdr:spPr>
        <a:xfrm>
          <a:off x="12446000" y="336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18</xdr:row>
      <xdr:rowOff>137160</xdr:rowOff>
    </xdr:from>
    <xdr:ext cx="476250" cy="259080"/>
    <xdr:sp macro="" textlink="">
      <xdr:nvSpPr>
        <xdr:cNvPr id="114" name="テキスト ボックス 113"/>
        <xdr:cNvSpPr txBox="1"/>
      </xdr:nvSpPr>
      <xdr:spPr>
        <a:xfrm>
          <a:off x="11938000" y="3223260"/>
          <a:ext cx="476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17</xdr:row>
      <xdr:rowOff>69850</xdr:rowOff>
    </xdr:from>
    <xdr:to xmlns:xdr="http://schemas.openxmlformats.org/drawingml/2006/spreadsheetDrawing">
      <xdr:col>85</xdr:col>
      <xdr:colOff>66675</xdr:colOff>
      <xdr:row>17</xdr:row>
      <xdr:rowOff>69850</xdr:rowOff>
    </xdr:to>
    <xdr:cxnSp macro="">
      <xdr:nvCxnSpPr>
        <xdr:cNvPr id="115" name="直線コネクタ 114"/>
        <xdr:cNvCxnSpPr/>
      </xdr:nvCxnSpPr>
      <xdr:spPr>
        <a:xfrm>
          <a:off x="12446000" y="298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16</xdr:row>
      <xdr:rowOff>99060</xdr:rowOff>
    </xdr:from>
    <xdr:ext cx="476250" cy="250190"/>
    <xdr:sp macro="" textlink="">
      <xdr:nvSpPr>
        <xdr:cNvPr id="116" name="テキスト ボックス 115"/>
        <xdr:cNvSpPr txBox="1"/>
      </xdr:nvSpPr>
      <xdr:spPr>
        <a:xfrm>
          <a:off x="11938000" y="2842260"/>
          <a:ext cx="4762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15</xdr:row>
      <xdr:rowOff>31750</xdr:rowOff>
    </xdr:from>
    <xdr:to xmlns:xdr="http://schemas.openxmlformats.org/drawingml/2006/spreadsheetDrawing">
      <xdr:col>85</xdr:col>
      <xdr:colOff>66675</xdr:colOff>
      <xdr:row>15</xdr:row>
      <xdr:rowOff>31750</xdr:rowOff>
    </xdr:to>
    <xdr:cxnSp macro="">
      <xdr:nvCxnSpPr>
        <xdr:cNvPr id="117" name="直線コネクタ 116"/>
        <xdr:cNvCxnSpPr/>
      </xdr:nvCxnSpPr>
      <xdr:spPr>
        <a:xfrm>
          <a:off x="12446000" y="260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14</xdr:row>
      <xdr:rowOff>60960</xdr:rowOff>
    </xdr:from>
    <xdr:ext cx="476250" cy="259080"/>
    <xdr:sp macro="" textlink="">
      <xdr:nvSpPr>
        <xdr:cNvPr id="118" name="テキスト ボックス 117"/>
        <xdr:cNvSpPr txBox="1"/>
      </xdr:nvSpPr>
      <xdr:spPr>
        <a:xfrm>
          <a:off x="11938000" y="2461260"/>
          <a:ext cx="476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12</xdr:row>
      <xdr:rowOff>165100</xdr:rowOff>
    </xdr:from>
    <xdr:to xmlns:xdr="http://schemas.openxmlformats.org/drawingml/2006/spreadsheetDrawing">
      <xdr:col>85</xdr:col>
      <xdr:colOff>66675</xdr:colOff>
      <xdr:row>12</xdr:row>
      <xdr:rowOff>165100</xdr:rowOff>
    </xdr:to>
    <xdr:cxnSp macro="">
      <xdr:nvCxnSpPr>
        <xdr:cNvPr id="119" name="直線コネクタ 118"/>
        <xdr:cNvCxnSpPr/>
      </xdr:nvCxnSpPr>
      <xdr:spPr>
        <a:xfrm>
          <a:off x="12446000" y="222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12</xdr:row>
      <xdr:rowOff>22860</xdr:rowOff>
    </xdr:from>
    <xdr:ext cx="476250" cy="259080"/>
    <xdr:sp macro="" textlink="">
      <xdr:nvSpPr>
        <xdr:cNvPr id="120" name="テキスト ボックス 119"/>
        <xdr:cNvSpPr txBox="1"/>
      </xdr:nvSpPr>
      <xdr:spPr>
        <a:xfrm>
          <a:off x="11938000" y="2080260"/>
          <a:ext cx="476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10</xdr:row>
      <xdr:rowOff>127000</xdr:rowOff>
    </xdr:to>
    <xdr:cxnSp macro="">
      <xdr:nvCxnSpPr>
        <xdr:cNvPr id="121" name="直線コネクタ 120"/>
        <xdr:cNvCxnSpPr/>
      </xdr:nvCxnSpPr>
      <xdr:spPr>
        <a:xfrm>
          <a:off x="12446000" y="184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9</xdr:row>
      <xdr:rowOff>156210</xdr:rowOff>
    </xdr:from>
    <xdr:ext cx="476250" cy="250190"/>
    <xdr:sp macro="" textlink="">
      <xdr:nvSpPr>
        <xdr:cNvPr id="122" name="テキスト ボックス 121"/>
        <xdr:cNvSpPr txBox="1"/>
      </xdr:nvSpPr>
      <xdr:spPr>
        <a:xfrm>
          <a:off x="11938000" y="1699260"/>
          <a:ext cx="4762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13</xdr:row>
      <xdr:rowOff>161290</xdr:rowOff>
    </xdr:from>
    <xdr:to xmlns:xdr="http://schemas.openxmlformats.org/drawingml/2006/spreadsheetDrawing">
      <xdr:col>82</xdr:col>
      <xdr:colOff>107950</xdr:colOff>
      <xdr:row>21</xdr:row>
      <xdr:rowOff>1270</xdr:rowOff>
    </xdr:to>
    <xdr:cxnSp macro="">
      <xdr:nvCxnSpPr>
        <xdr:cNvPr id="124" name="直線コネクタ 123"/>
        <xdr:cNvCxnSpPr/>
      </xdr:nvCxnSpPr>
      <xdr:spPr>
        <a:xfrm flipV="1">
          <a:off x="16510000" y="2390140"/>
          <a:ext cx="0" cy="12115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20</xdr:row>
      <xdr:rowOff>144780</xdr:rowOff>
    </xdr:from>
    <xdr:ext cx="762000" cy="250190"/>
    <xdr:sp macro="" textlink="">
      <xdr:nvSpPr>
        <xdr:cNvPr id="125" name="物件費最小値テキスト"/>
        <xdr:cNvSpPr txBox="1"/>
      </xdr:nvSpPr>
      <xdr:spPr>
        <a:xfrm>
          <a:off x="16598900" y="357378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21</xdr:row>
      <xdr:rowOff>1270</xdr:rowOff>
    </xdr:from>
    <xdr:to xmlns:xdr="http://schemas.openxmlformats.org/drawingml/2006/spreadsheetDrawing">
      <xdr:col>82</xdr:col>
      <xdr:colOff>196850</xdr:colOff>
      <xdr:row>21</xdr:row>
      <xdr:rowOff>1270</xdr:rowOff>
    </xdr:to>
    <xdr:cxnSp macro="">
      <xdr:nvCxnSpPr>
        <xdr:cNvPr id="126" name="直線コネクタ 125"/>
        <xdr:cNvCxnSpPr/>
      </xdr:nvCxnSpPr>
      <xdr:spPr>
        <a:xfrm>
          <a:off x="16421100" y="36017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12</xdr:row>
      <xdr:rowOff>76200</xdr:rowOff>
    </xdr:from>
    <xdr:ext cx="762000" cy="250190"/>
    <xdr:sp macro="" textlink="">
      <xdr:nvSpPr>
        <xdr:cNvPr id="127" name="物件費最大値テキスト"/>
        <xdr:cNvSpPr txBox="1"/>
      </xdr:nvSpPr>
      <xdr:spPr>
        <a:xfrm>
          <a:off x="16598900" y="213360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13</xdr:row>
      <xdr:rowOff>161290</xdr:rowOff>
    </xdr:from>
    <xdr:to xmlns:xdr="http://schemas.openxmlformats.org/drawingml/2006/spreadsheetDrawing">
      <xdr:col>82</xdr:col>
      <xdr:colOff>196850</xdr:colOff>
      <xdr:row>13</xdr:row>
      <xdr:rowOff>161290</xdr:rowOff>
    </xdr:to>
    <xdr:cxnSp macro="">
      <xdr:nvCxnSpPr>
        <xdr:cNvPr id="128" name="直線コネクタ 127"/>
        <xdr:cNvCxnSpPr/>
      </xdr:nvCxnSpPr>
      <xdr:spPr>
        <a:xfrm>
          <a:off x="16421100" y="23901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16</xdr:row>
      <xdr:rowOff>119380</xdr:rowOff>
    </xdr:from>
    <xdr:to xmlns:xdr="http://schemas.openxmlformats.org/drawingml/2006/spreadsheetDrawing">
      <xdr:col>82</xdr:col>
      <xdr:colOff>107950</xdr:colOff>
      <xdr:row>16</xdr:row>
      <xdr:rowOff>142240</xdr:rowOff>
    </xdr:to>
    <xdr:cxnSp macro="">
      <xdr:nvCxnSpPr>
        <xdr:cNvPr id="129" name="直線コネクタ 128"/>
        <xdr:cNvCxnSpPr/>
      </xdr:nvCxnSpPr>
      <xdr:spPr>
        <a:xfrm flipV="1">
          <a:off x="15671800" y="2862580"/>
          <a:ext cx="8382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16</xdr:row>
      <xdr:rowOff>63500</xdr:rowOff>
    </xdr:from>
    <xdr:ext cx="762000" cy="251460"/>
    <xdr:sp macro="" textlink="">
      <xdr:nvSpPr>
        <xdr:cNvPr id="130" name="物件費平均値テキスト"/>
        <xdr:cNvSpPr txBox="1"/>
      </xdr:nvSpPr>
      <xdr:spPr>
        <a:xfrm>
          <a:off x="16598900" y="2806700"/>
          <a:ext cx="7620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16</xdr:row>
      <xdr:rowOff>91440</xdr:rowOff>
    </xdr:from>
    <xdr:to xmlns:xdr="http://schemas.openxmlformats.org/drawingml/2006/spreadsheetDrawing">
      <xdr:col>82</xdr:col>
      <xdr:colOff>158750</xdr:colOff>
      <xdr:row>17</xdr:row>
      <xdr:rowOff>21590</xdr:rowOff>
    </xdr:to>
    <xdr:sp macro="" textlink="">
      <xdr:nvSpPr>
        <xdr:cNvPr id="131" name="フローチャート: 判断 130"/>
        <xdr:cNvSpPr/>
      </xdr:nvSpPr>
      <xdr:spPr>
        <a:xfrm>
          <a:off x="164592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16</xdr:row>
      <xdr:rowOff>88900</xdr:rowOff>
    </xdr:from>
    <xdr:to xmlns:xdr="http://schemas.openxmlformats.org/drawingml/2006/spreadsheetDrawing">
      <xdr:col>78</xdr:col>
      <xdr:colOff>69850</xdr:colOff>
      <xdr:row>16</xdr:row>
      <xdr:rowOff>142240</xdr:rowOff>
    </xdr:to>
    <xdr:cxnSp macro="">
      <xdr:nvCxnSpPr>
        <xdr:cNvPr id="132" name="直線コネクタ 131"/>
        <xdr:cNvCxnSpPr/>
      </xdr:nvCxnSpPr>
      <xdr:spPr>
        <a:xfrm>
          <a:off x="14782800" y="2832100"/>
          <a:ext cx="8890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16</xdr:row>
      <xdr:rowOff>99060</xdr:rowOff>
    </xdr:from>
    <xdr:to xmlns:xdr="http://schemas.openxmlformats.org/drawingml/2006/spreadsheetDrawing">
      <xdr:col>78</xdr:col>
      <xdr:colOff>120650</xdr:colOff>
      <xdr:row>17</xdr:row>
      <xdr:rowOff>29210</xdr:rowOff>
    </xdr:to>
    <xdr:sp macro="" textlink="">
      <xdr:nvSpPr>
        <xdr:cNvPr id="133" name="フローチャート: 判断 132"/>
        <xdr:cNvSpPr/>
      </xdr:nvSpPr>
      <xdr:spPr>
        <a:xfrm>
          <a:off x="156210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17</xdr:row>
      <xdr:rowOff>13970</xdr:rowOff>
    </xdr:from>
    <xdr:ext cx="736600" cy="259080"/>
    <xdr:sp macro="" textlink="">
      <xdr:nvSpPr>
        <xdr:cNvPr id="134" name="テキスト ボックス 133"/>
        <xdr:cNvSpPr txBox="1"/>
      </xdr:nvSpPr>
      <xdr:spPr>
        <a:xfrm>
          <a:off x="15290800" y="292862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16</xdr:row>
      <xdr:rowOff>50800</xdr:rowOff>
    </xdr:from>
    <xdr:to xmlns:xdr="http://schemas.openxmlformats.org/drawingml/2006/spreadsheetDrawing">
      <xdr:col>73</xdr:col>
      <xdr:colOff>180975</xdr:colOff>
      <xdr:row>16</xdr:row>
      <xdr:rowOff>88900</xdr:rowOff>
    </xdr:to>
    <xdr:cxnSp macro="">
      <xdr:nvCxnSpPr>
        <xdr:cNvPr id="135" name="直線コネクタ 134"/>
        <xdr:cNvCxnSpPr/>
      </xdr:nvCxnSpPr>
      <xdr:spPr>
        <a:xfrm>
          <a:off x="13893800" y="279400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16</xdr:row>
      <xdr:rowOff>83820</xdr:rowOff>
    </xdr:from>
    <xdr:to xmlns:xdr="http://schemas.openxmlformats.org/drawingml/2006/spreadsheetDrawing">
      <xdr:col>74</xdr:col>
      <xdr:colOff>31750</xdr:colOff>
      <xdr:row>17</xdr:row>
      <xdr:rowOff>13970</xdr:rowOff>
    </xdr:to>
    <xdr:sp macro="" textlink="">
      <xdr:nvSpPr>
        <xdr:cNvPr id="136" name="フローチャート: 判断 135"/>
        <xdr:cNvSpPr/>
      </xdr:nvSpPr>
      <xdr:spPr>
        <a:xfrm>
          <a:off x="14732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16</xdr:row>
      <xdr:rowOff>170180</xdr:rowOff>
    </xdr:from>
    <xdr:ext cx="762000" cy="259080"/>
    <xdr:sp macro="" textlink="">
      <xdr:nvSpPr>
        <xdr:cNvPr id="137" name="テキスト ボックス 136"/>
        <xdr:cNvSpPr txBox="1"/>
      </xdr:nvSpPr>
      <xdr:spPr>
        <a:xfrm>
          <a:off x="14401800" y="29133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15</xdr:row>
      <xdr:rowOff>130810</xdr:rowOff>
    </xdr:from>
    <xdr:to xmlns:xdr="http://schemas.openxmlformats.org/drawingml/2006/spreadsheetDrawing">
      <xdr:col>69</xdr:col>
      <xdr:colOff>92075</xdr:colOff>
      <xdr:row>16</xdr:row>
      <xdr:rowOff>50800</xdr:rowOff>
    </xdr:to>
    <xdr:cxnSp macro="">
      <xdr:nvCxnSpPr>
        <xdr:cNvPr id="138" name="直線コネクタ 137"/>
        <xdr:cNvCxnSpPr/>
      </xdr:nvCxnSpPr>
      <xdr:spPr>
        <a:xfrm>
          <a:off x="13004800" y="2702560"/>
          <a:ext cx="8890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16</xdr:row>
      <xdr:rowOff>53340</xdr:rowOff>
    </xdr:from>
    <xdr:to xmlns:xdr="http://schemas.openxmlformats.org/drawingml/2006/spreadsheetDrawing">
      <xdr:col>69</xdr:col>
      <xdr:colOff>142875</xdr:colOff>
      <xdr:row>16</xdr:row>
      <xdr:rowOff>154940</xdr:rowOff>
    </xdr:to>
    <xdr:sp macro="" textlink="">
      <xdr:nvSpPr>
        <xdr:cNvPr id="139" name="フローチャート: 判断 138"/>
        <xdr:cNvSpPr/>
      </xdr:nvSpPr>
      <xdr:spPr>
        <a:xfrm>
          <a:off x="13843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16</xdr:row>
      <xdr:rowOff>139700</xdr:rowOff>
    </xdr:from>
    <xdr:ext cx="730250" cy="259080"/>
    <xdr:sp macro="" textlink="">
      <xdr:nvSpPr>
        <xdr:cNvPr id="140" name="テキスト ボックス 139"/>
        <xdr:cNvSpPr txBox="1"/>
      </xdr:nvSpPr>
      <xdr:spPr>
        <a:xfrm>
          <a:off x="13512800" y="288290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16</xdr:row>
      <xdr:rowOff>38100</xdr:rowOff>
    </xdr:from>
    <xdr:to xmlns:xdr="http://schemas.openxmlformats.org/drawingml/2006/spreadsheetDrawing">
      <xdr:col>65</xdr:col>
      <xdr:colOff>53975</xdr:colOff>
      <xdr:row>16</xdr:row>
      <xdr:rowOff>139700</xdr:rowOff>
    </xdr:to>
    <xdr:sp macro="" textlink="">
      <xdr:nvSpPr>
        <xdr:cNvPr id="141" name="フローチャート: 判断 140"/>
        <xdr:cNvSpPr/>
      </xdr:nvSpPr>
      <xdr:spPr>
        <a:xfrm>
          <a:off x="12954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16</xdr:row>
      <xdr:rowOff>124460</xdr:rowOff>
    </xdr:from>
    <xdr:ext cx="762000" cy="259080"/>
    <xdr:sp macro="" textlink="">
      <xdr:nvSpPr>
        <xdr:cNvPr id="142" name="テキスト ボックス 141"/>
        <xdr:cNvSpPr txBox="1"/>
      </xdr:nvSpPr>
      <xdr:spPr>
        <a:xfrm>
          <a:off x="12623800" y="2867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24</xdr:row>
      <xdr:rowOff>10160</xdr:rowOff>
    </xdr:from>
    <xdr:ext cx="762000" cy="259080"/>
    <xdr:sp macro="" textlink="">
      <xdr:nvSpPr>
        <xdr:cNvPr id="143" name="テキスト ボックス 142"/>
        <xdr:cNvSpPr txBox="1"/>
      </xdr:nvSpPr>
      <xdr:spPr>
        <a:xfrm>
          <a:off x="162941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24</xdr:row>
      <xdr:rowOff>10160</xdr:rowOff>
    </xdr:from>
    <xdr:ext cx="730250" cy="259080"/>
    <xdr:sp macro="" textlink="">
      <xdr:nvSpPr>
        <xdr:cNvPr id="144" name="テキスト ボックス 143"/>
        <xdr:cNvSpPr txBox="1"/>
      </xdr:nvSpPr>
      <xdr:spPr>
        <a:xfrm>
          <a:off x="15455900" y="412496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24</xdr:row>
      <xdr:rowOff>10160</xdr:rowOff>
    </xdr:from>
    <xdr:ext cx="730250" cy="259080"/>
    <xdr:sp macro="" textlink="">
      <xdr:nvSpPr>
        <xdr:cNvPr id="145" name="テキスト ボックス 144"/>
        <xdr:cNvSpPr txBox="1"/>
      </xdr:nvSpPr>
      <xdr:spPr>
        <a:xfrm>
          <a:off x="14566900" y="412496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24</xdr:row>
      <xdr:rowOff>10160</xdr:rowOff>
    </xdr:from>
    <xdr:ext cx="762000" cy="259080"/>
    <xdr:sp macro="" textlink="">
      <xdr:nvSpPr>
        <xdr:cNvPr id="146" name="テキスト ボックス 145"/>
        <xdr:cNvSpPr txBox="1"/>
      </xdr:nvSpPr>
      <xdr:spPr>
        <a:xfrm>
          <a:off x="13677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24</xdr:row>
      <xdr:rowOff>10160</xdr:rowOff>
    </xdr:from>
    <xdr:ext cx="730250" cy="259080"/>
    <xdr:sp macro="" textlink="">
      <xdr:nvSpPr>
        <xdr:cNvPr id="147" name="テキスト ボックス 146"/>
        <xdr:cNvSpPr txBox="1"/>
      </xdr:nvSpPr>
      <xdr:spPr>
        <a:xfrm>
          <a:off x="12788900" y="412496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16</xdr:row>
      <xdr:rowOff>68580</xdr:rowOff>
    </xdr:from>
    <xdr:to xmlns:xdr="http://schemas.openxmlformats.org/drawingml/2006/spreadsheetDrawing">
      <xdr:col>82</xdr:col>
      <xdr:colOff>158750</xdr:colOff>
      <xdr:row>16</xdr:row>
      <xdr:rowOff>170180</xdr:rowOff>
    </xdr:to>
    <xdr:sp macro="" textlink="">
      <xdr:nvSpPr>
        <xdr:cNvPr id="148" name="楕円 147"/>
        <xdr:cNvSpPr/>
      </xdr:nvSpPr>
      <xdr:spPr>
        <a:xfrm>
          <a:off x="16459200" y="281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15</xdr:row>
      <xdr:rowOff>85090</xdr:rowOff>
    </xdr:from>
    <xdr:ext cx="762000" cy="259080"/>
    <xdr:sp macro="" textlink="">
      <xdr:nvSpPr>
        <xdr:cNvPr id="149" name="物件費該当値テキスト"/>
        <xdr:cNvSpPr txBox="1"/>
      </xdr:nvSpPr>
      <xdr:spPr>
        <a:xfrm>
          <a:off x="16598900" y="26568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16</xdr:row>
      <xdr:rowOff>91440</xdr:rowOff>
    </xdr:from>
    <xdr:to xmlns:xdr="http://schemas.openxmlformats.org/drawingml/2006/spreadsheetDrawing">
      <xdr:col>78</xdr:col>
      <xdr:colOff>120650</xdr:colOff>
      <xdr:row>17</xdr:row>
      <xdr:rowOff>21590</xdr:rowOff>
    </xdr:to>
    <xdr:sp macro="" textlink="">
      <xdr:nvSpPr>
        <xdr:cNvPr id="150" name="楕円 149"/>
        <xdr:cNvSpPr/>
      </xdr:nvSpPr>
      <xdr:spPr>
        <a:xfrm>
          <a:off x="15621000" y="283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15</xdr:row>
      <xdr:rowOff>31750</xdr:rowOff>
    </xdr:from>
    <xdr:ext cx="736600" cy="248920"/>
    <xdr:sp macro="" textlink="">
      <xdr:nvSpPr>
        <xdr:cNvPr id="151" name="テキスト ボックス 150"/>
        <xdr:cNvSpPr txBox="1"/>
      </xdr:nvSpPr>
      <xdr:spPr>
        <a:xfrm>
          <a:off x="15290800" y="2603500"/>
          <a:ext cx="7366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16</xdr:row>
      <xdr:rowOff>38100</xdr:rowOff>
    </xdr:from>
    <xdr:to xmlns:xdr="http://schemas.openxmlformats.org/drawingml/2006/spreadsheetDrawing">
      <xdr:col>74</xdr:col>
      <xdr:colOff>31750</xdr:colOff>
      <xdr:row>16</xdr:row>
      <xdr:rowOff>139700</xdr:rowOff>
    </xdr:to>
    <xdr:sp macro="" textlink="">
      <xdr:nvSpPr>
        <xdr:cNvPr id="152" name="楕円 151"/>
        <xdr:cNvSpPr/>
      </xdr:nvSpPr>
      <xdr:spPr>
        <a:xfrm>
          <a:off x="147320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14</xdr:row>
      <xdr:rowOff>149860</xdr:rowOff>
    </xdr:from>
    <xdr:ext cx="762000" cy="259080"/>
    <xdr:sp macro="" textlink="">
      <xdr:nvSpPr>
        <xdr:cNvPr id="153" name="テキスト ボックス 152"/>
        <xdr:cNvSpPr txBox="1"/>
      </xdr:nvSpPr>
      <xdr:spPr>
        <a:xfrm>
          <a:off x="14401800" y="2550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16</xdr:row>
      <xdr:rowOff>0</xdr:rowOff>
    </xdr:from>
    <xdr:to xmlns:xdr="http://schemas.openxmlformats.org/drawingml/2006/spreadsheetDrawing">
      <xdr:col>69</xdr:col>
      <xdr:colOff>142875</xdr:colOff>
      <xdr:row>16</xdr:row>
      <xdr:rowOff>101600</xdr:rowOff>
    </xdr:to>
    <xdr:sp macro="" textlink="">
      <xdr:nvSpPr>
        <xdr:cNvPr id="154" name="楕円 153"/>
        <xdr:cNvSpPr/>
      </xdr:nvSpPr>
      <xdr:spPr>
        <a:xfrm>
          <a:off x="138430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14</xdr:row>
      <xdr:rowOff>111760</xdr:rowOff>
    </xdr:from>
    <xdr:ext cx="730250" cy="248920"/>
    <xdr:sp macro="" textlink="">
      <xdr:nvSpPr>
        <xdr:cNvPr id="155" name="テキスト ボックス 154"/>
        <xdr:cNvSpPr txBox="1"/>
      </xdr:nvSpPr>
      <xdr:spPr>
        <a:xfrm>
          <a:off x="13512800" y="2512060"/>
          <a:ext cx="73025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15</xdr:row>
      <xdr:rowOff>80010</xdr:rowOff>
    </xdr:from>
    <xdr:to xmlns:xdr="http://schemas.openxmlformats.org/drawingml/2006/spreadsheetDrawing">
      <xdr:col>65</xdr:col>
      <xdr:colOff>53975</xdr:colOff>
      <xdr:row>16</xdr:row>
      <xdr:rowOff>10160</xdr:rowOff>
    </xdr:to>
    <xdr:sp macro="" textlink="">
      <xdr:nvSpPr>
        <xdr:cNvPr id="156" name="楕円 155"/>
        <xdr:cNvSpPr/>
      </xdr:nvSpPr>
      <xdr:spPr>
        <a:xfrm>
          <a:off x="12954000" y="265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14</xdr:row>
      <xdr:rowOff>20320</xdr:rowOff>
    </xdr:from>
    <xdr:ext cx="762000" cy="248920"/>
    <xdr:sp macro="" textlink="">
      <xdr:nvSpPr>
        <xdr:cNvPr id="157" name="テキスト ボックス 156"/>
        <xdr:cNvSpPr txBox="1"/>
      </xdr:nvSpPr>
      <xdr:spPr>
        <a:xfrm>
          <a:off x="12623800" y="242062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47</xdr:row>
      <xdr:rowOff>69850</xdr:rowOff>
    </xdr:from>
    <xdr:to xmlns:xdr="http://schemas.openxmlformats.org/drawingml/2006/spreadsheetDrawing">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26</xdr:col>
      <xdr:colOff>196850</xdr:colOff>
      <xdr:row>47</xdr:row>
      <xdr:rowOff>133350</xdr:rowOff>
    </xdr:from>
    <xdr:to xmlns:xdr="http://schemas.openxmlformats.org/drawingml/2006/spreadsheetDrawing">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48</xdr:row>
      <xdr:rowOff>152400</xdr:rowOff>
    </xdr:from>
    <xdr:to xmlns:xdr="http://schemas.openxmlformats.org/drawingml/2006/spreadsheetDrawing">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47</xdr:row>
      <xdr:rowOff>133350</xdr:rowOff>
    </xdr:from>
    <xdr:to xmlns:xdr="http://schemas.openxmlformats.org/drawingml/2006/spreadsheetDrawing">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48</xdr:row>
      <xdr:rowOff>152400</xdr:rowOff>
    </xdr:from>
    <xdr:to xmlns:xdr="http://schemas.openxmlformats.org/drawingml/2006/spreadsheetDrawing">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47</xdr:row>
      <xdr:rowOff>133350</xdr:rowOff>
    </xdr:from>
    <xdr:to xmlns:xdr="http://schemas.openxmlformats.org/drawingml/2006/spreadsheetDrawing">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98425</xdr:colOff>
      <xdr:row>48</xdr:row>
      <xdr:rowOff>152400</xdr:rowOff>
    </xdr:from>
    <xdr:to xmlns:xdr="http://schemas.openxmlformats.org/drawingml/2006/spreadsheetDrawing">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50</xdr:row>
      <xdr:rowOff>127000</xdr:rowOff>
    </xdr:from>
    <xdr:to xmlns:xdr="http://schemas.openxmlformats.org/drawingml/2006/spreadsheetDrawing">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50</xdr:row>
      <xdr:rowOff>127000</xdr:rowOff>
    </xdr:from>
    <xdr:to xmlns:xdr="http://schemas.openxmlformats.org/drawingml/2006/spreadsheetDrawing">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mlns:xdr="http://schemas.openxmlformats.org/drawingml/2006/spreadsheetDrawing">
      <xdr:col>29</xdr:col>
      <xdr:colOff>15875</xdr:colOff>
      <xdr:row>52</xdr:row>
      <xdr:rowOff>101600</xdr:rowOff>
    </xdr:from>
    <xdr:to xmlns:xdr="http://schemas.openxmlformats.org/drawingml/2006/spreadsheetDrawing">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認定こども園施設型給付費が大幅に増加するなど児童福祉費の補助事業に係る一般財源が増加している。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社会福祉費、生活保護費についても増加傾向にある。</a:t>
          </a:r>
          <a:endParaRPr kumimoji="1" lang="ja-JP" altLang="en-US" sz="1300">
            <a:latin typeface="ＭＳ Ｐゴシック"/>
            <a:ea typeface="ＭＳ Ｐゴシック"/>
          </a:endParaRPr>
        </a:p>
        <a:p>
          <a:r>
            <a:rPr kumimoji="1" lang="ja-JP" altLang="en-US" sz="1300">
              <a:latin typeface="ＭＳ Ｐゴシック"/>
              <a:ea typeface="ＭＳ Ｐゴシック"/>
            </a:rPr>
            <a:t>　今後も必要性を検討し、見直しを進めながら効果的な事業の推進に努める。</a:t>
          </a:r>
          <a:endParaRPr kumimoji="1" lang="ja-JP" altLang="en-US" sz="1300">
            <a:latin typeface="ＭＳ Ｐゴシック"/>
            <a:ea typeface="ＭＳ Ｐゴシック"/>
          </a:endParaRPr>
        </a:p>
        <a:p>
          <a:r>
            <a:rPr kumimoji="1" lang="ja-JP" altLang="en-US" sz="1300">
              <a:latin typeface="ＭＳ Ｐゴシック"/>
              <a:ea typeface="ＭＳ Ｐゴシック"/>
            </a:rPr>
            <a:t>　</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49</xdr:row>
      <xdr:rowOff>107950</xdr:rowOff>
    </xdr:from>
    <xdr:ext cx="266700" cy="225425"/>
    <xdr:sp macro="" textlink="">
      <xdr:nvSpPr>
        <xdr:cNvPr id="169" name="テキスト ボックス 168"/>
        <xdr:cNvSpPr txBox="1"/>
      </xdr:nvSpPr>
      <xdr:spPr>
        <a:xfrm>
          <a:off x="723900" y="8509000"/>
          <a:ext cx="2667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64</xdr:row>
      <xdr:rowOff>12700</xdr:rowOff>
    </xdr:from>
    <xdr:to xmlns:xdr="http://schemas.openxmlformats.org/drawingml/2006/spreadsheetDrawing">
      <xdr:col>26</xdr:col>
      <xdr:colOff>184150</xdr:colOff>
      <xdr:row>64</xdr:row>
      <xdr:rowOff>12700</xdr:rowOff>
    </xdr:to>
    <xdr:cxnSp macro="">
      <xdr:nvCxnSpPr>
        <xdr:cNvPr id="170" name="直線コネクタ 169"/>
        <xdr:cNvCxnSpPr/>
      </xdr:nvCxnSpPr>
      <xdr:spPr>
        <a:xfrm>
          <a:off x="762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63</xdr:row>
      <xdr:rowOff>41910</xdr:rowOff>
    </xdr:from>
    <xdr:ext cx="476250" cy="250190"/>
    <xdr:sp macro="" textlink="">
      <xdr:nvSpPr>
        <xdr:cNvPr id="171" name="テキスト ボックス 170"/>
        <xdr:cNvSpPr txBox="1"/>
      </xdr:nvSpPr>
      <xdr:spPr>
        <a:xfrm>
          <a:off x="254000" y="10843260"/>
          <a:ext cx="4762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61</xdr:row>
      <xdr:rowOff>146050</xdr:rowOff>
    </xdr:from>
    <xdr:to xmlns:xdr="http://schemas.openxmlformats.org/drawingml/2006/spreadsheetDrawing">
      <xdr:col>26</xdr:col>
      <xdr:colOff>184150</xdr:colOff>
      <xdr:row>61</xdr:row>
      <xdr:rowOff>146050</xdr:rowOff>
    </xdr:to>
    <xdr:cxnSp macro="">
      <xdr:nvCxnSpPr>
        <xdr:cNvPr id="172" name="直線コネクタ 171"/>
        <xdr:cNvCxnSpPr/>
      </xdr:nvCxnSpPr>
      <xdr:spPr>
        <a:xfrm>
          <a:off x="762000" y="1060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61</xdr:row>
      <xdr:rowOff>3810</xdr:rowOff>
    </xdr:from>
    <xdr:ext cx="476250" cy="259080"/>
    <xdr:sp macro="" textlink="">
      <xdr:nvSpPr>
        <xdr:cNvPr id="173" name="テキスト ボックス 172"/>
        <xdr:cNvSpPr txBox="1"/>
      </xdr:nvSpPr>
      <xdr:spPr>
        <a:xfrm>
          <a:off x="254000" y="10462260"/>
          <a:ext cx="476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59</xdr:row>
      <xdr:rowOff>107950</xdr:rowOff>
    </xdr:from>
    <xdr:to xmlns:xdr="http://schemas.openxmlformats.org/drawingml/2006/spreadsheetDrawing">
      <xdr:col>26</xdr:col>
      <xdr:colOff>184150</xdr:colOff>
      <xdr:row>59</xdr:row>
      <xdr:rowOff>107950</xdr:rowOff>
    </xdr:to>
    <xdr:cxnSp macro="">
      <xdr:nvCxnSpPr>
        <xdr:cNvPr id="174" name="直線コネクタ 173"/>
        <xdr:cNvCxnSpPr/>
      </xdr:nvCxnSpPr>
      <xdr:spPr>
        <a:xfrm>
          <a:off x="762000" y="1022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58</xdr:row>
      <xdr:rowOff>137160</xdr:rowOff>
    </xdr:from>
    <xdr:ext cx="476250" cy="259080"/>
    <xdr:sp macro="" textlink="">
      <xdr:nvSpPr>
        <xdr:cNvPr id="175" name="テキスト ボックス 174"/>
        <xdr:cNvSpPr txBox="1"/>
      </xdr:nvSpPr>
      <xdr:spPr>
        <a:xfrm>
          <a:off x="254000" y="10081260"/>
          <a:ext cx="476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57</xdr:row>
      <xdr:rowOff>69850</xdr:rowOff>
    </xdr:from>
    <xdr:to xmlns:xdr="http://schemas.openxmlformats.org/drawingml/2006/spreadsheetDrawing">
      <xdr:col>26</xdr:col>
      <xdr:colOff>184150</xdr:colOff>
      <xdr:row>57</xdr:row>
      <xdr:rowOff>69850</xdr:rowOff>
    </xdr:to>
    <xdr:cxnSp macro="">
      <xdr:nvCxnSpPr>
        <xdr:cNvPr id="176" name="直線コネクタ 175"/>
        <xdr:cNvCxnSpPr/>
      </xdr:nvCxnSpPr>
      <xdr:spPr>
        <a:xfrm>
          <a:off x="762000" y="984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56</xdr:row>
      <xdr:rowOff>99060</xdr:rowOff>
    </xdr:from>
    <xdr:ext cx="476250" cy="250190"/>
    <xdr:sp macro="" textlink="">
      <xdr:nvSpPr>
        <xdr:cNvPr id="177" name="テキスト ボックス 176"/>
        <xdr:cNvSpPr txBox="1"/>
      </xdr:nvSpPr>
      <xdr:spPr>
        <a:xfrm>
          <a:off x="254000" y="9700260"/>
          <a:ext cx="4762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55</xdr:row>
      <xdr:rowOff>31750</xdr:rowOff>
    </xdr:from>
    <xdr:to xmlns:xdr="http://schemas.openxmlformats.org/drawingml/2006/spreadsheetDrawing">
      <xdr:col>26</xdr:col>
      <xdr:colOff>184150</xdr:colOff>
      <xdr:row>55</xdr:row>
      <xdr:rowOff>31750</xdr:rowOff>
    </xdr:to>
    <xdr:cxnSp macro="">
      <xdr:nvCxnSpPr>
        <xdr:cNvPr id="178" name="直線コネクタ 177"/>
        <xdr:cNvCxnSpPr/>
      </xdr:nvCxnSpPr>
      <xdr:spPr>
        <a:xfrm>
          <a:off x="762000" y="946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54</xdr:row>
      <xdr:rowOff>60960</xdr:rowOff>
    </xdr:from>
    <xdr:ext cx="476250" cy="259080"/>
    <xdr:sp macro="" textlink="">
      <xdr:nvSpPr>
        <xdr:cNvPr id="179" name="テキスト ボックス 178"/>
        <xdr:cNvSpPr txBox="1"/>
      </xdr:nvSpPr>
      <xdr:spPr>
        <a:xfrm>
          <a:off x="254000" y="9319260"/>
          <a:ext cx="476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52</xdr:row>
      <xdr:rowOff>165100</xdr:rowOff>
    </xdr:from>
    <xdr:to xmlns:xdr="http://schemas.openxmlformats.org/drawingml/2006/spreadsheetDrawing">
      <xdr:col>26</xdr:col>
      <xdr:colOff>184150</xdr:colOff>
      <xdr:row>52</xdr:row>
      <xdr:rowOff>165100</xdr:rowOff>
    </xdr:to>
    <xdr:cxnSp macro="">
      <xdr:nvCxnSpPr>
        <xdr:cNvPr id="180" name="直線コネクタ 179"/>
        <xdr:cNvCxnSpPr/>
      </xdr:nvCxnSpPr>
      <xdr:spPr>
        <a:xfrm>
          <a:off x="762000" y="908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52</xdr:row>
      <xdr:rowOff>22860</xdr:rowOff>
    </xdr:from>
    <xdr:ext cx="476250" cy="259080"/>
    <xdr:sp macro="" textlink="">
      <xdr:nvSpPr>
        <xdr:cNvPr id="181" name="テキスト ボックス 180"/>
        <xdr:cNvSpPr txBox="1"/>
      </xdr:nvSpPr>
      <xdr:spPr>
        <a:xfrm>
          <a:off x="254000" y="8938260"/>
          <a:ext cx="476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50</xdr:row>
      <xdr:rowOff>127000</xdr:rowOff>
    </xdr:to>
    <xdr:cxnSp macro="">
      <xdr:nvCxnSpPr>
        <xdr:cNvPr id="182" name="直線コネクタ 181"/>
        <xdr:cNvCxnSpPr/>
      </xdr:nvCxnSpPr>
      <xdr:spPr>
        <a:xfrm>
          <a:off x="762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49</xdr:row>
      <xdr:rowOff>156210</xdr:rowOff>
    </xdr:from>
    <xdr:ext cx="476250" cy="250190"/>
    <xdr:sp macro="" textlink="">
      <xdr:nvSpPr>
        <xdr:cNvPr id="183" name="テキスト ボックス 182"/>
        <xdr:cNvSpPr txBox="1"/>
      </xdr:nvSpPr>
      <xdr:spPr>
        <a:xfrm>
          <a:off x="254000" y="8557260"/>
          <a:ext cx="4762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54</xdr:row>
      <xdr:rowOff>31750</xdr:rowOff>
    </xdr:from>
    <xdr:to xmlns:xdr="http://schemas.openxmlformats.org/drawingml/2006/spreadsheetDrawing">
      <xdr:col>24</xdr:col>
      <xdr:colOff>25400</xdr:colOff>
      <xdr:row>61</xdr:row>
      <xdr:rowOff>50800</xdr:rowOff>
    </xdr:to>
    <xdr:cxnSp macro="">
      <xdr:nvCxnSpPr>
        <xdr:cNvPr id="185" name="直線コネクタ 184"/>
        <xdr:cNvCxnSpPr/>
      </xdr:nvCxnSpPr>
      <xdr:spPr>
        <a:xfrm flipV="1">
          <a:off x="4826000" y="9290050"/>
          <a:ext cx="0" cy="12192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61</xdr:row>
      <xdr:rowOff>22860</xdr:rowOff>
    </xdr:from>
    <xdr:ext cx="762000" cy="259080"/>
    <xdr:sp macro="" textlink="">
      <xdr:nvSpPr>
        <xdr:cNvPr id="186" name="扶助費最小値テキスト"/>
        <xdr:cNvSpPr txBox="1"/>
      </xdr:nvSpPr>
      <xdr:spPr>
        <a:xfrm>
          <a:off x="4914900" y="104813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61</xdr:row>
      <xdr:rowOff>50800</xdr:rowOff>
    </xdr:from>
    <xdr:to xmlns:xdr="http://schemas.openxmlformats.org/drawingml/2006/spreadsheetDrawing">
      <xdr:col>24</xdr:col>
      <xdr:colOff>114300</xdr:colOff>
      <xdr:row>61</xdr:row>
      <xdr:rowOff>50800</xdr:rowOff>
    </xdr:to>
    <xdr:cxnSp macro="">
      <xdr:nvCxnSpPr>
        <xdr:cNvPr id="187" name="直線コネクタ 186"/>
        <xdr:cNvCxnSpPr/>
      </xdr:nvCxnSpPr>
      <xdr:spPr>
        <a:xfrm>
          <a:off x="4737100" y="105092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52</xdr:row>
      <xdr:rowOff>118110</xdr:rowOff>
    </xdr:from>
    <xdr:ext cx="762000" cy="259080"/>
    <xdr:sp macro="" textlink="">
      <xdr:nvSpPr>
        <xdr:cNvPr id="188" name="扶助費最大値テキスト"/>
        <xdr:cNvSpPr txBox="1"/>
      </xdr:nvSpPr>
      <xdr:spPr>
        <a:xfrm>
          <a:off x="4914900" y="9033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54</xdr:row>
      <xdr:rowOff>31750</xdr:rowOff>
    </xdr:from>
    <xdr:to xmlns:xdr="http://schemas.openxmlformats.org/drawingml/2006/spreadsheetDrawing">
      <xdr:col>24</xdr:col>
      <xdr:colOff>114300</xdr:colOff>
      <xdr:row>54</xdr:row>
      <xdr:rowOff>31750</xdr:rowOff>
    </xdr:to>
    <xdr:cxnSp macro="">
      <xdr:nvCxnSpPr>
        <xdr:cNvPr id="189" name="直線コネクタ 188"/>
        <xdr:cNvCxnSpPr/>
      </xdr:nvCxnSpPr>
      <xdr:spPr>
        <a:xfrm>
          <a:off x="4737100" y="92900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58</xdr:row>
      <xdr:rowOff>31750</xdr:rowOff>
    </xdr:from>
    <xdr:to xmlns:xdr="http://schemas.openxmlformats.org/drawingml/2006/spreadsheetDrawing">
      <xdr:col>24</xdr:col>
      <xdr:colOff>25400</xdr:colOff>
      <xdr:row>58</xdr:row>
      <xdr:rowOff>165100</xdr:rowOff>
    </xdr:to>
    <xdr:cxnSp macro="">
      <xdr:nvCxnSpPr>
        <xdr:cNvPr id="190" name="直線コネクタ 189"/>
        <xdr:cNvCxnSpPr/>
      </xdr:nvCxnSpPr>
      <xdr:spPr>
        <a:xfrm>
          <a:off x="3987800" y="9975850"/>
          <a:ext cx="838200" cy="133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56</xdr:row>
      <xdr:rowOff>54610</xdr:rowOff>
    </xdr:from>
    <xdr:ext cx="762000" cy="248920"/>
    <xdr:sp macro="" textlink="">
      <xdr:nvSpPr>
        <xdr:cNvPr id="191" name="扶助費平均値テキスト"/>
        <xdr:cNvSpPr txBox="1"/>
      </xdr:nvSpPr>
      <xdr:spPr>
        <a:xfrm>
          <a:off x="4914900" y="9655810"/>
          <a:ext cx="76200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57</xdr:row>
      <xdr:rowOff>38100</xdr:rowOff>
    </xdr:from>
    <xdr:to xmlns:xdr="http://schemas.openxmlformats.org/drawingml/2006/spreadsheetDrawing">
      <xdr:col>24</xdr:col>
      <xdr:colOff>76200</xdr:colOff>
      <xdr:row>57</xdr:row>
      <xdr:rowOff>139700</xdr:rowOff>
    </xdr:to>
    <xdr:sp macro="" textlink="">
      <xdr:nvSpPr>
        <xdr:cNvPr id="192" name="フローチャート: 判断 191"/>
        <xdr:cNvSpPr/>
      </xdr:nvSpPr>
      <xdr:spPr>
        <a:xfrm>
          <a:off x="47752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57</xdr:row>
      <xdr:rowOff>146050</xdr:rowOff>
    </xdr:from>
    <xdr:to xmlns:xdr="http://schemas.openxmlformats.org/drawingml/2006/spreadsheetDrawing">
      <xdr:col>19</xdr:col>
      <xdr:colOff>187325</xdr:colOff>
      <xdr:row>58</xdr:row>
      <xdr:rowOff>31750</xdr:rowOff>
    </xdr:to>
    <xdr:cxnSp macro="">
      <xdr:nvCxnSpPr>
        <xdr:cNvPr id="193" name="直線コネクタ 192"/>
        <xdr:cNvCxnSpPr/>
      </xdr:nvCxnSpPr>
      <xdr:spPr>
        <a:xfrm>
          <a:off x="3098800" y="9918700"/>
          <a:ext cx="8890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57</xdr:row>
      <xdr:rowOff>19050</xdr:rowOff>
    </xdr:from>
    <xdr:to xmlns:xdr="http://schemas.openxmlformats.org/drawingml/2006/spreadsheetDrawing">
      <xdr:col>20</xdr:col>
      <xdr:colOff>38100</xdr:colOff>
      <xdr:row>57</xdr:row>
      <xdr:rowOff>120650</xdr:rowOff>
    </xdr:to>
    <xdr:sp macro="" textlink="">
      <xdr:nvSpPr>
        <xdr:cNvPr id="194" name="フローチャート: 判断 193"/>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55</xdr:row>
      <xdr:rowOff>130810</xdr:rowOff>
    </xdr:from>
    <xdr:ext cx="704850" cy="259080"/>
    <xdr:sp macro="" textlink="">
      <xdr:nvSpPr>
        <xdr:cNvPr id="195" name="テキスト ボックス 194"/>
        <xdr:cNvSpPr txBox="1"/>
      </xdr:nvSpPr>
      <xdr:spPr>
        <a:xfrm>
          <a:off x="3606800" y="9560560"/>
          <a:ext cx="7048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57</xdr:row>
      <xdr:rowOff>146050</xdr:rowOff>
    </xdr:from>
    <xdr:to xmlns:xdr="http://schemas.openxmlformats.org/drawingml/2006/spreadsheetDrawing">
      <xdr:col>15</xdr:col>
      <xdr:colOff>98425</xdr:colOff>
      <xdr:row>58</xdr:row>
      <xdr:rowOff>88900</xdr:rowOff>
    </xdr:to>
    <xdr:cxnSp macro="">
      <xdr:nvCxnSpPr>
        <xdr:cNvPr id="196" name="直線コネクタ 195"/>
        <xdr:cNvCxnSpPr/>
      </xdr:nvCxnSpPr>
      <xdr:spPr>
        <a:xfrm flipV="1">
          <a:off x="2209800" y="9918700"/>
          <a:ext cx="88900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57</xdr:row>
      <xdr:rowOff>0</xdr:rowOff>
    </xdr:from>
    <xdr:to xmlns:xdr="http://schemas.openxmlformats.org/drawingml/2006/spreadsheetDrawing">
      <xdr:col>15</xdr:col>
      <xdr:colOff>149225</xdr:colOff>
      <xdr:row>57</xdr:row>
      <xdr:rowOff>101600</xdr:rowOff>
    </xdr:to>
    <xdr:sp macro="" textlink="">
      <xdr:nvSpPr>
        <xdr:cNvPr id="197" name="フローチャート: 判断 196"/>
        <xdr:cNvSpPr/>
      </xdr:nvSpPr>
      <xdr:spPr>
        <a:xfrm>
          <a:off x="3048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55</xdr:row>
      <xdr:rowOff>111760</xdr:rowOff>
    </xdr:from>
    <xdr:ext cx="762000" cy="248920"/>
    <xdr:sp macro="" textlink="">
      <xdr:nvSpPr>
        <xdr:cNvPr id="198" name="テキスト ボックス 197"/>
        <xdr:cNvSpPr txBox="1"/>
      </xdr:nvSpPr>
      <xdr:spPr>
        <a:xfrm>
          <a:off x="2717800" y="954151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57</xdr:row>
      <xdr:rowOff>165100</xdr:rowOff>
    </xdr:from>
    <xdr:to xmlns:xdr="http://schemas.openxmlformats.org/drawingml/2006/spreadsheetDrawing">
      <xdr:col>11</xdr:col>
      <xdr:colOff>9525</xdr:colOff>
      <xdr:row>58</xdr:row>
      <xdr:rowOff>88900</xdr:rowOff>
    </xdr:to>
    <xdr:cxnSp macro="">
      <xdr:nvCxnSpPr>
        <xdr:cNvPr id="199" name="直線コネクタ 198"/>
        <xdr:cNvCxnSpPr/>
      </xdr:nvCxnSpPr>
      <xdr:spPr>
        <a:xfrm>
          <a:off x="1320800" y="9937750"/>
          <a:ext cx="889000" cy="952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56</xdr:row>
      <xdr:rowOff>133350</xdr:rowOff>
    </xdr:from>
    <xdr:to xmlns:xdr="http://schemas.openxmlformats.org/drawingml/2006/spreadsheetDrawing">
      <xdr:col>11</xdr:col>
      <xdr:colOff>60325</xdr:colOff>
      <xdr:row>57</xdr:row>
      <xdr:rowOff>63500</xdr:rowOff>
    </xdr:to>
    <xdr:sp macro="" textlink="">
      <xdr:nvSpPr>
        <xdr:cNvPr id="200" name="フローチャート: 判断 199"/>
        <xdr:cNvSpPr/>
      </xdr:nvSpPr>
      <xdr:spPr>
        <a:xfrm>
          <a:off x="21590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55</xdr:row>
      <xdr:rowOff>73660</xdr:rowOff>
    </xdr:from>
    <xdr:ext cx="730250" cy="259080"/>
    <xdr:sp macro="" textlink="">
      <xdr:nvSpPr>
        <xdr:cNvPr id="201" name="テキスト ボックス 200"/>
        <xdr:cNvSpPr txBox="1"/>
      </xdr:nvSpPr>
      <xdr:spPr>
        <a:xfrm>
          <a:off x="1828800" y="950341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56</xdr:row>
      <xdr:rowOff>114300</xdr:rowOff>
    </xdr:from>
    <xdr:to xmlns:xdr="http://schemas.openxmlformats.org/drawingml/2006/spreadsheetDrawing">
      <xdr:col>6</xdr:col>
      <xdr:colOff>171450</xdr:colOff>
      <xdr:row>57</xdr:row>
      <xdr:rowOff>44450</xdr:rowOff>
    </xdr:to>
    <xdr:sp macro="" textlink="">
      <xdr:nvSpPr>
        <xdr:cNvPr id="202" name="フローチャート: 判断 201"/>
        <xdr:cNvSpPr/>
      </xdr:nvSpPr>
      <xdr:spPr>
        <a:xfrm>
          <a:off x="1270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55</xdr:row>
      <xdr:rowOff>54610</xdr:rowOff>
    </xdr:from>
    <xdr:ext cx="730250" cy="248920"/>
    <xdr:sp macro="" textlink="">
      <xdr:nvSpPr>
        <xdr:cNvPr id="203" name="テキスト ボックス 202"/>
        <xdr:cNvSpPr txBox="1"/>
      </xdr:nvSpPr>
      <xdr:spPr>
        <a:xfrm>
          <a:off x="939800" y="9484360"/>
          <a:ext cx="73025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64</xdr:row>
      <xdr:rowOff>10160</xdr:rowOff>
    </xdr:from>
    <xdr:ext cx="762000" cy="259080"/>
    <xdr:sp macro="" textlink="">
      <xdr:nvSpPr>
        <xdr:cNvPr id="204" name="テキスト ボックス 203"/>
        <xdr:cNvSpPr txBox="1"/>
      </xdr:nvSpPr>
      <xdr:spPr>
        <a:xfrm>
          <a:off x="4610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64</xdr:row>
      <xdr:rowOff>10160</xdr:rowOff>
    </xdr:from>
    <xdr:ext cx="762000" cy="259080"/>
    <xdr:sp macro="" textlink="">
      <xdr:nvSpPr>
        <xdr:cNvPr id="205" name="テキスト ボックス 204"/>
        <xdr:cNvSpPr txBox="1"/>
      </xdr:nvSpPr>
      <xdr:spPr>
        <a:xfrm>
          <a:off x="3771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64</xdr:row>
      <xdr:rowOff>10160</xdr:rowOff>
    </xdr:from>
    <xdr:ext cx="730250" cy="259080"/>
    <xdr:sp macro="" textlink="">
      <xdr:nvSpPr>
        <xdr:cNvPr id="206" name="テキスト ボックス 205"/>
        <xdr:cNvSpPr txBox="1"/>
      </xdr:nvSpPr>
      <xdr:spPr>
        <a:xfrm>
          <a:off x="2882900" y="1098296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64</xdr:row>
      <xdr:rowOff>10160</xdr:rowOff>
    </xdr:from>
    <xdr:ext cx="762000" cy="259080"/>
    <xdr:sp macro="" textlink="">
      <xdr:nvSpPr>
        <xdr:cNvPr id="207" name="テキスト ボックス 206"/>
        <xdr:cNvSpPr txBox="1"/>
      </xdr:nvSpPr>
      <xdr:spPr>
        <a:xfrm>
          <a:off x="1993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64</xdr:row>
      <xdr:rowOff>10160</xdr:rowOff>
    </xdr:from>
    <xdr:ext cx="762000" cy="259080"/>
    <xdr:sp macro="" textlink="">
      <xdr:nvSpPr>
        <xdr:cNvPr id="208" name="テキスト ボックス 207"/>
        <xdr:cNvSpPr txBox="1"/>
      </xdr:nvSpPr>
      <xdr:spPr>
        <a:xfrm>
          <a:off x="1104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58</xdr:row>
      <xdr:rowOff>114300</xdr:rowOff>
    </xdr:from>
    <xdr:to xmlns:xdr="http://schemas.openxmlformats.org/drawingml/2006/spreadsheetDrawing">
      <xdr:col>24</xdr:col>
      <xdr:colOff>76200</xdr:colOff>
      <xdr:row>59</xdr:row>
      <xdr:rowOff>44450</xdr:rowOff>
    </xdr:to>
    <xdr:sp macro="" textlink="">
      <xdr:nvSpPr>
        <xdr:cNvPr id="209" name="楕円 208"/>
        <xdr:cNvSpPr/>
      </xdr:nvSpPr>
      <xdr:spPr>
        <a:xfrm>
          <a:off x="47752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58</xdr:row>
      <xdr:rowOff>86360</xdr:rowOff>
    </xdr:from>
    <xdr:ext cx="762000" cy="251460"/>
    <xdr:sp macro="" textlink="">
      <xdr:nvSpPr>
        <xdr:cNvPr id="210" name="扶助費該当値テキスト"/>
        <xdr:cNvSpPr txBox="1"/>
      </xdr:nvSpPr>
      <xdr:spPr>
        <a:xfrm>
          <a:off x="4914900" y="100304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57</xdr:row>
      <xdr:rowOff>152400</xdr:rowOff>
    </xdr:from>
    <xdr:to xmlns:xdr="http://schemas.openxmlformats.org/drawingml/2006/spreadsheetDrawing">
      <xdr:col>20</xdr:col>
      <xdr:colOff>38100</xdr:colOff>
      <xdr:row>58</xdr:row>
      <xdr:rowOff>82550</xdr:rowOff>
    </xdr:to>
    <xdr:sp macro="" textlink="">
      <xdr:nvSpPr>
        <xdr:cNvPr id="211" name="楕円 210"/>
        <xdr:cNvSpPr/>
      </xdr:nvSpPr>
      <xdr:spPr>
        <a:xfrm>
          <a:off x="3937000" y="992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58</xdr:row>
      <xdr:rowOff>67310</xdr:rowOff>
    </xdr:from>
    <xdr:ext cx="704850" cy="259080"/>
    <xdr:sp macro="" textlink="">
      <xdr:nvSpPr>
        <xdr:cNvPr id="212" name="テキスト ボックス 211"/>
        <xdr:cNvSpPr txBox="1"/>
      </xdr:nvSpPr>
      <xdr:spPr>
        <a:xfrm>
          <a:off x="3606800" y="10011410"/>
          <a:ext cx="7048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57</xdr:row>
      <xdr:rowOff>95250</xdr:rowOff>
    </xdr:from>
    <xdr:to xmlns:xdr="http://schemas.openxmlformats.org/drawingml/2006/spreadsheetDrawing">
      <xdr:col>15</xdr:col>
      <xdr:colOff>149225</xdr:colOff>
      <xdr:row>58</xdr:row>
      <xdr:rowOff>25400</xdr:rowOff>
    </xdr:to>
    <xdr:sp macro="" textlink="">
      <xdr:nvSpPr>
        <xdr:cNvPr id="213" name="楕円 212"/>
        <xdr:cNvSpPr/>
      </xdr:nvSpPr>
      <xdr:spPr>
        <a:xfrm>
          <a:off x="3048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58</xdr:row>
      <xdr:rowOff>10160</xdr:rowOff>
    </xdr:from>
    <xdr:ext cx="762000" cy="259080"/>
    <xdr:sp macro="" textlink="">
      <xdr:nvSpPr>
        <xdr:cNvPr id="214" name="テキスト ボックス 213"/>
        <xdr:cNvSpPr txBox="1"/>
      </xdr:nvSpPr>
      <xdr:spPr>
        <a:xfrm>
          <a:off x="2717800" y="9954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58</xdr:row>
      <xdr:rowOff>38100</xdr:rowOff>
    </xdr:from>
    <xdr:to xmlns:xdr="http://schemas.openxmlformats.org/drawingml/2006/spreadsheetDrawing">
      <xdr:col>11</xdr:col>
      <xdr:colOff>60325</xdr:colOff>
      <xdr:row>58</xdr:row>
      <xdr:rowOff>139700</xdr:rowOff>
    </xdr:to>
    <xdr:sp macro="" textlink="">
      <xdr:nvSpPr>
        <xdr:cNvPr id="215" name="楕円 214"/>
        <xdr:cNvSpPr/>
      </xdr:nvSpPr>
      <xdr:spPr>
        <a:xfrm>
          <a:off x="2159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58</xdr:row>
      <xdr:rowOff>124460</xdr:rowOff>
    </xdr:from>
    <xdr:ext cx="730250" cy="259080"/>
    <xdr:sp macro="" textlink="">
      <xdr:nvSpPr>
        <xdr:cNvPr id="216" name="テキスト ボックス 215"/>
        <xdr:cNvSpPr txBox="1"/>
      </xdr:nvSpPr>
      <xdr:spPr>
        <a:xfrm>
          <a:off x="1828800" y="1006856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57</xdr:row>
      <xdr:rowOff>114300</xdr:rowOff>
    </xdr:from>
    <xdr:to xmlns:xdr="http://schemas.openxmlformats.org/drawingml/2006/spreadsheetDrawing">
      <xdr:col>6</xdr:col>
      <xdr:colOff>171450</xdr:colOff>
      <xdr:row>58</xdr:row>
      <xdr:rowOff>44450</xdr:rowOff>
    </xdr:to>
    <xdr:sp macro="" textlink="">
      <xdr:nvSpPr>
        <xdr:cNvPr id="217" name="楕円 216"/>
        <xdr:cNvSpPr/>
      </xdr:nvSpPr>
      <xdr:spPr>
        <a:xfrm>
          <a:off x="12700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58</xdr:row>
      <xdr:rowOff>29210</xdr:rowOff>
    </xdr:from>
    <xdr:ext cx="730250" cy="251460"/>
    <xdr:sp macro="" textlink="">
      <xdr:nvSpPr>
        <xdr:cNvPr id="218" name="テキスト ボックス 217"/>
        <xdr:cNvSpPr txBox="1"/>
      </xdr:nvSpPr>
      <xdr:spPr>
        <a:xfrm>
          <a:off x="939800" y="9973310"/>
          <a:ext cx="7302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47</xdr:row>
      <xdr:rowOff>69850</xdr:rowOff>
    </xdr:from>
    <xdr:to xmlns:xdr="http://schemas.openxmlformats.org/drawingml/2006/spreadsheetDrawing">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mlns:xdr="http://schemas.openxmlformats.org/drawingml/2006/spreadsheetDrawing">
      <xdr:col>85</xdr:col>
      <xdr:colOff>79375</xdr:colOff>
      <xdr:row>47</xdr:row>
      <xdr:rowOff>133350</xdr:rowOff>
    </xdr:from>
    <xdr:to xmlns:xdr="http://schemas.openxmlformats.org/drawingml/2006/spreadsheetDrawing">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48</xdr:row>
      <xdr:rowOff>152400</xdr:rowOff>
    </xdr:from>
    <xdr:to xmlns:xdr="http://schemas.openxmlformats.org/drawingml/2006/spreadsheetDrawing">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47</xdr:row>
      <xdr:rowOff>133350</xdr:rowOff>
    </xdr:from>
    <xdr:to xmlns:xdr="http://schemas.openxmlformats.org/drawingml/2006/spreadsheetDrawing">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48</xdr:row>
      <xdr:rowOff>152400</xdr:rowOff>
    </xdr:from>
    <xdr:to xmlns:xdr="http://schemas.openxmlformats.org/drawingml/2006/spreadsheetDrawing">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47</xdr:row>
      <xdr:rowOff>133350</xdr:rowOff>
    </xdr:from>
    <xdr:to xmlns:xdr="http://schemas.openxmlformats.org/drawingml/2006/spreadsheetDrawing">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101</xdr:col>
      <xdr:colOff>180975</xdr:colOff>
      <xdr:row>48</xdr:row>
      <xdr:rowOff>152400</xdr:rowOff>
    </xdr:from>
    <xdr:to xmlns:xdr="http://schemas.openxmlformats.org/drawingml/2006/spreadsheetDrawing">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50</xdr:row>
      <xdr:rowOff>127000</xdr:rowOff>
    </xdr:from>
    <xdr:to xmlns:xdr="http://schemas.openxmlformats.org/drawingml/2006/spreadsheetDrawing">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50</xdr:row>
      <xdr:rowOff>127000</xdr:rowOff>
    </xdr:from>
    <xdr:to xmlns:xdr="http://schemas.openxmlformats.org/drawingml/2006/spreadsheetDrawing">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mlns:xdr="http://schemas.openxmlformats.org/drawingml/2006/spreadsheetDrawing">
      <xdr:col>87</xdr:col>
      <xdr:colOff>98425</xdr:colOff>
      <xdr:row>52</xdr:row>
      <xdr:rowOff>101600</xdr:rowOff>
    </xdr:from>
    <xdr:to xmlns:xdr="http://schemas.openxmlformats.org/drawingml/2006/spreadsheetDrawing">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類似団体の平均よりやや低い状況である。</a:t>
          </a:r>
          <a:endParaRPr kumimoji="1" lang="ja-JP" altLang="en-US" sz="1300">
            <a:latin typeface="ＭＳ Ｐゴシック"/>
            <a:ea typeface="ＭＳ Ｐゴシック"/>
          </a:endParaRPr>
        </a:p>
        <a:p>
          <a:r>
            <a:rPr kumimoji="1" lang="ja-JP" altLang="en-US" sz="1300">
              <a:latin typeface="ＭＳ Ｐゴシック"/>
              <a:ea typeface="ＭＳ Ｐゴシック"/>
            </a:rPr>
            <a:t>　数値は前年度から0.1％の増加と変動は少ない。</a:t>
          </a:r>
          <a:r>
            <a:rPr kumimoji="1" lang="ja-JP" altLang="en-US" sz="1300">
              <a:latin typeface="ＭＳ Ｐゴシック"/>
              <a:ea typeface="ＭＳ Ｐゴシック"/>
            </a:rPr>
            <a:t>これは、降雪の多かったＨ28年度・H29年度に比べ、H30年度・R1年度は除雪費（維持補修費）が減少していることが要因である。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49</xdr:row>
      <xdr:rowOff>107950</xdr:rowOff>
    </xdr:from>
    <xdr:ext cx="266700" cy="225425"/>
    <xdr:sp macro="" textlink="">
      <xdr:nvSpPr>
        <xdr:cNvPr id="230" name="テキスト ボックス 229"/>
        <xdr:cNvSpPr txBox="1"/>
      </xdr:nvSpPr>
      <xdr:spPr>
        <a:xfrm>
          <a:off x="12407900" y="8509000"/>
          <a:ext cx="2667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64</xdr:row>
      <xdr:rowOff>12700</xdr:rowOff>
    </xdr:from>
    <xdr:to xmlns:xdr="http://schemas.openxmlformats.org/drawingml/2006/spreadsheetDrawing">
      <xdr:col>85</xdr:col>
      <xdr:colOff>66675</xdr:colOff>
      <xdr:row>64</xdr:row>
      <xdr:rowOff>12700</xdr:rowOff>
    </xdr:to>
    <xdr:cxnSp macro="">
      <xdr:nvCxnSpPr>
        <xdr:cNvPr id="231" name="直線コネクタ 230"/>
        <xdr:cNvCxnSpPr/>
      </xdr:nvCxnSpPr>
      <xdr:spPr>
        <a:xfrm>
          <a:off x="12446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63</xdr:row>
      <xdr:rowOff>41910</xdr:rowOff>
    </xdr:from>
    <xdr:ext cx="476250" cy="250190"/>
    <xdr:sp macro="" textlink="">
      <xdr:nvSpPr>
        <xdr:cNvPr id="232" name="テキスト ボックス 231"/>
        <xdr:cNvSpPr txBox="1"/>
      </xdr:nvSpPr>
      <xdr:spPr>
        <a:xfrm>
          <a:off x="11938000" y="10843260"/>
          <a:ext cx="4762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62</xdr:row>
      <xdr:rowOff>29210</xdr:rowOff>
    </xdr:from>
    <xdr:to xmlns:xdr="http://schemas.openxmlformats.org/drawingml/2006/spreadsheetDrawing">
      <xdr:col>85</xdr:col>
      <xdr:colOff>66675</xdr:colOff>
      <xdr:row>62</xdr:row>
      <xdr:rowOff>29210</xdr:rowOff>
    </xdr:to>
    <xdr:cxnSp macro="">
      <xdr:nvCxnSpPr>
        <xdr:cNvPr id="233" name="直線コネクタ 232"/>
        <xdr:cNvCxnSpPr/>
      </xdr:nvCxnSpPr>
      <xdr:spPr>
        <a:xfrm>
          <a:off x="12446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61</xdr:row>
      <xdr:rowOff>58420</xdr:rowOff>
    </xdr:from>
    <xdr:ext cx="476250" cy="259080"/>
    <xdr:sp macro="" textlink="">
      <xdr:nvSpPr>
        <xdr:cNvPr id="234" name="テキスト ボックス 233"/>
        <xdr:cNvSpPr txBox="1"/>
      </xdr:nvSpPr>
      <xdr:spPr>
        <a:xfrm>
          <a:off x="11938000" y="10516870"/>
          <a:ext cx="476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60</xdr:row>
      <xdr:rowOff>45085</xdr:rowOff>
    </xdr:from>
    <xdr:to xmlns:xdr="http://schemas.openxmlformats.org/drawingml/2006/spreadsheetDrawing">
      <xdr:col>85</xdr:col>
      <xdr:colOff>66675</xdr:colOff>
      <xdr:row>60</xdr:row>
      <xdr:rowOff>45085</xdr:rowOff>
    </xdr:to>
    <xdr:cxnSp macro="">
      <xdr:nvCxnSpPr>
        <xdr:cNvPr id="235" name="直線コネクタ 234"/>
        <xdr:cNvCxnSpPr/>
      </xdr:nvCxnSpPr>
      <xdr:spPr>
        <a:xfrm>
          <a:off x="12446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59</xdr:row>
      <xdr:rowOff>74930</xdr:rowOff>
    </xdr:from>
    <xdr:ext cx="476250" cy="251460"/>
    <xdr:sp macro="" textlink="">
      <xdr:nvSpPr>
        <xdr:cNvPr id="236" name="テキスト ボックス 235"/>
        <xdr:cNvSpPr txBox="1"/>
      </xdr:nvSpPr>
      <xdr:spPr>
        <a:xfrm>
          <a:off x="11938000" y="10190480"/>
          <a:ext cx="4762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58</xdr:row>
      <xdr:rowOff>61595</xdr:rowOff>
    </xdr:from>
    <xdr:to xmlns:xdr="http://schemas.openxmlformats.org/drawingml/2006/spreadsheetDrawing">
      <xdr:col>85</xdr:col>
      <xdr:colOff>66675</xdr:colOff>
      <xdr:row>58</xdr:row>
      <xdr:rowOff>61595</xdr:rowOff>
    </xdr:to>
    <xdr:cxnSp macro="">
      <xdr:nvCxnSpPr>
        <xdr:cNvPr id="237" name="直線コネクタ 236"/>
        <xdr:cNvCxnSpPr/>
      </xdr:nvCxnSpPr>
      <xdr:spPr>
        <a:xfrm>
          <a:off x="12446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57</xdr:row>
      <xdr:rowOff>90805</xdr:rowOff>
    </xdr:from>
    <xdr:ext cx="476250" cy="258445"/>
    <xdr:sp macro="" textlink="">
      <xdr:nvSpPr>
        <xdr:cNvPr id="238" name="テキスト ボックス 237"/>
        <xdr:cNvSpPr txBox="1"/>
      </xdr:nvSpPr>
      <xdr:spPr>
        <a:xfrm>
          <a:off x="11938000" y="9863455"/>
          <a:ext cx="4762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56</xdr:row>
      <xdr:rowOff>78105</xdr:rowOff>
    </xdr:from>
    <xdr:to xmlns:xdr="http://schemas.openxmlformats.org/drawingml/2006/spreadsheetDrawing">
      <xdr:col>85</xdr:col>
      <xdr:colOff>66675</xdr:colOff>
      <xdr:row>56</xdr:row>
      <xdr:rowOff>78105</xdr:rowOff>
    </xdr:to>
    <xdr:cxnSp macro="">
      <xdr:nvCxnSpPr>
        <xdr:cNvPr id="239" name="直線コネクタ 238"/>
        <xdr:cNvCxnSpPr/>
      </xdr:nvCxnSpPr>
      <xdr:spPr>
        <a:xfrm>
          <a:off x="12446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55</xdr:row>
      <xdr:rowOff>107315</xdr:rowOff>
    </xdr:from>
    <xdr:ext cx="476250" cy="259080"/>
    <xdr:sp macro="" textlink="">
      <xdr:nvSpPr>
        <xdr:cNvPr id="240" name="テキスト ボックス 239"/>
        <xdr:cNvSpPr txBox="1"/>
      </xdr:nvSpPr>
      <xdr:spPr>
        <a:xfrm>
          <a:off x="11938000" y="9537065"/>
          <a:ext cx="476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54</xdr:row>
      <xdr:rowOff>94615</xdr:rowOff>
    </xdr:from>
    <xdr:to xmlns:xdr="http://schemas.openxmlformats.org/drawingml/2006/spreadsheetDrawing">
      <xdr:col>85</xdr:col>
      <xdr:colOff>66675</xdr:colOff>
      <xdr:row>54</xdr:row>
      <xdr:rowOff>94615</xdr:rowOff>
    </xdr:to>
    <xdr:cxnSp macro="">
      <xdr:nvCxnSpPr>
        <xdr:cNvPr id="241" name="直線コネクタ 240"/>
        <xdr:cNvCxnSpPr/>
      </xdr:nvCxnSpPr>
      <xdr:spPr>
        <a:xfrm>
          <a:off x="12446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53</xdr:row>
      <xdr:rowOff>123825</xdr:rowOff>
    </xdr:from>
    <xdr:ext cx="476250" cy="248285"/>
    <xdr:sp macro="" textlink="">
      <xdr:nvSpPr>
        <xdr:cNvPr id="242" name="テキスト ボックス 241"/>
        <xdr:cNvSpPr txBox="1"/>
      </xdr:nvSpPr>
      <xdr:spPr>
        <a:xfrm>
          <a:off x="11938000" y="9210675"/>
          <a:ext cx="47625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52</xdr:row>
      <xdr:rowOff>110490</xdr:rowOff>
    </xdr:from>
    <xdr:to xmlns:xdr="http://schemas.openxmlformats.org/drawingml/2006/spreadsheetDrawing">
      <xdr:col>85</xdr:col>
      <xdr:colOff>66675</xdr:colOff>
      <xdr:row>52</xdr:row>
      <xdr:rowOff>110490</xdr:rowOff>
    </xdr:to>
    <xdr:cxnSp macro="">
      <xdr:nvCxnSpPr>
        <xdr:cNvPr id="243" name="直線コネクタ 242"/>
        <xdr:cNvCxnSpPr/>
      </xdr:nvCxnSpPr>
      <xdr:spPr>
        <a:xfrm>
          <a:off x="12446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51</xdr:row>
      <xdr:rowOff>139700</xdr:rowOff>
    </xdr:from>
    <xdr:ext cx="476250" cy="259080"/>
    <xdr:sp macro="" textlink="">
      <xdr:nvSpPr>
        <xdr:cNvPr id="244" name="テキスト ボックス 243"/>
        <xdr:cNvSpPr txBox="1"/>
      </xdr:nvSpPr>
      <xdr:spPr>
        <a:xfrm>
          <a:off x="11938000" y="8883650"/>
          <a:ext cx="476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50</xdr:row>
      <xdr:rowOff>127000</xdr:rowOff>
    </xdr:to>
    <xdr:cxnSp macro="">
      <xdr:nvCxnSpPr>
        <xdr:cNvPr id="245" name="直線コネクタ 244"/>
        <xdr:cNvCxnSpPr/>
      </xdr:nvCxnSpPr>
      <xdr:spPr>
        <a:xfrm>
          <a:off x="12446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49</xdr:row>
      <xdr:rowOff>156210</xdr:rowOff>
    </xdr:from>
    <xdr:ext cx="476250" cy="250190"/>
    <xdr:sp macro="" textlink="">
      <xdr:nvSpPr>
        <xdr:cNvPr id="246" name="テキスト ボックス 245"/>
        <xdr:cNvSpPr txBox="1"/>
      </xdr:nvSpPr>
      <xdr:spPr>
        <a:xfrm>
          <a:off x="11938000" y="8557260"/>
          <a:ext cx="4762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52</xdr:row>
      <xdr:rowOff>78105</xdr:rowOff>
    </xdr:from>
    <xdr:to xmlns:xdr="http://schemas.openxmlformats.org/drawingml/2006/spreadsheetDrawing">
      <xdr:col>82</xdr:col>
      <xdr:colOff>107950</xdr:colOff>
      <xdr:row>61</xdr:row>
      <xdr:rowOff>124460</xdr:rowOff>
    </xdr:to>
    <xdr:cxnSp macro="">
      <xdr:nvCxnSpPr>
        <xdr:cNvPr id="248" name="直線コネクタ 247"/>
        <xdr:cNvCxnSpPr/>
      </xdr:nvCxnSpPr>
      <xdr:spPr>
        <a:xfrm flipV="1">
          <a:off x="16510000" y="8993505"/>
          <a:ext cx="0" cy="15894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61</xdr:row>
      <xdr:rowOff>96520</xdr:rowOff>
    </xdr:from>
    <xdr:ext cx="762000" cy="259080"/>
    <xdr:sp macro="" textlink="">
      <xdr:nvSpPr>
        <xdr:cNvPr id="249" name="その他最小値テキスト"/>
        <xdr:cNvSpPr txBox="1"/>
      </xdr:nvSpPr>
      <xdr:spPr>
        <a:xfrm>
          <a:off x="16598900" y="105549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61</xdr:row>
      <xdr:rowOff>124460</xdr:rowOff>
    </xdr:from>
    <xdr:to xmlns:xdr="http://schemas.openxmlformats.org/drawingml/2006/spreadsheetDrawing">
      <xdr:col>82</xdr:col>
      <xdr:colOff>196850</xdr:colOff>
      <xdr:row>61</xdr:row>
      <xdr:rowOff>124460</xdr:rowOff>
    </xdr:to>
    <xdr:cxnSp macro="">
      <xdr:nvCxnSpPr>
        <xdr:cNvPr id="250" name="直線コネクタ 249"/>
        <xdr:cNvCxnSpPr/>
      </xdr:nvCxnSpPr>
      <xdr:spPr>
        <a:xfrm>
          <a:off x="16421100" y="105829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50</xdr:row>
      <xdr:rowOff>164465</xdr:rowOff>
    </xdr:from>
    <xdr:ext cx="762000" cy="259080"/>
    <xdr:sp macro="" textlink="">
      <xdr:nvSpPr>
        <xdr:cNvPr id="251" name="その他最大値テキスト"/>
        <xdr:cNvSpPr txBox="1"/>
      </xdr:nvSpPr>
      <xdr:spPr>
        <a:xfrm>
          <a:off x="16598900" y="87369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52</xdr:row>
      <xdr:rowOff>78105</xdr:rowOff>
    </xdr:from>
    <xdr:to xmlns:xdr="http://schemas.openxmlformats.org/drawingml/2006/spreadsheetDrawing">
      <xdr:col>82</xdr:col>
      <xdr:colOff>196850</xdr:colOff>
      <xdr:row>52</xdr:row>
      <xdr:rowOff>78105</xdr:rowOff>
    </xdr:to>
    <xdr:cxnSp macro="">
      <xdr:nvCxnSpPr>
        <xdr:cNvPr id="252" name="直線コネクタ 251"/>
        <xdr:cNvCxnSpPr/>
      </xdr:nvCxnSpPr>
      <xdr:spPr>
        <a:xfrm>
          <a:off x="16421100" y="89935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55</xdr:row>
      <xdr:rowOff>75565</xdr:rowOff>
    </xdr:from>
    <xdr:to xmlns:xdr="http://schemas.openxmlformats.org/drawingml/2006/spreadsheetDrawing">
      <xdr:col>82</xdr:col>
      <xdr:colOff>107950</xdr:colOff>
      <xdr:row>55</xdr:row>
      <xdr:rowOff>86360</xdr:rowOff>
    </xdr:to>
    <xdr:cxnSp macro="">
      <xdr:nvCxnSpPr>
        <xdr:cNvPr id="253" name="直線コネクタ 252"/>
        <xdr:cNvCxnSpPr/>
      </xdr:nvCxnSpPr>
      <xdr:spPr>
        <a:xfrm>
          <a:off x="15671800" y="9505315"/>
          <a:ext cx="8382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55</xdr:row>
      <xdr:rowOff>127000</xdr:rowOff>
    </xdr:from>
    <xdr:ext cx="762000" cy="259080"/>
    <xdr:sp macro="" textlink="">
      <xdr:nvSpPr>
        <xdr:cNvPr id="254" name="その他平均値テキスト"/>
        <xdr:cNvSpPr txBox="1"/>
      </xdr:nvSpPr>
      <xdr:spPr>
        <a:xfrm>
          <a:off x="16598900" y="955675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55</xdr:row>
      <xdr:rowOff>154940</xdr:rowOff>
    </xdr:from>
    <xdr:to xmlns:xdr="http://schemas.openxmlformats.org/drawingml/2006/spreadsheetDrawing">
      <xdr:col>82</xdr:col>
      <xdr:colOff>158750</xdr:colOff>
      <xdr:row>56</xdr:row>
      <xdr:rowOff>85090</xdr:rowOff>
    </xdr:to>
    <xdr:sp macro="" textlink="">
      <xdr:nvSpPr>
        <xdr:cNvPr id="255" name="フローチャート: 判断 254"/>
        <xdr:cNvSpPr/>
      </xdr:nvSpPr>
      <xdr:spPr>
        <a:xfrm>
          <a:off x="16459200" y="9584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55</xdr:row>
      <xdr:rowOff>75565</xdr:rowOff>
    </xdr:from>
    <xdr:to xmlns:xdr="http://schemas.openxmlformats.org/drawingml/2006/spreadsheetDrawing">
      <xdr:col>78</xdr:col>
      <xdr:colOff>69850</xdr:colOff>
      <xdr:row>56</xdr:row>
      <xdr:rowOff>1905</xdr:rowOff>
    </xdr:to>
    <xdr:cxnSp macro="">
      <xdr:nvCxnSpPr>
        <xdr:cNvPr id="256" name="直線コネクタ 255"/>
        <xdr:cNvCxnSpPr/>
      </xdr:nvCxnSpPr>
      <xdr:spPr>
        <a:xfrm flipV="1">
          <a:off x="14782800" y="9505315"/>
          <a:ext cx="889000" cy="977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56</xdr:row>
      <xdr:rowOff>38100</xdr:rowOff>
    </xdr:from>
    <xdr:to xmlns:xdr="http://schemas.openxmlformats.org/drawingml/2006/spreadsheetDrawing">
      <xdr:col>78</xdr:col>
      <xdr:colOff>120650</xdr:colOff>
      <xdr:row>56</xdr:row>
      <xdr:rowOff>139700</xdr:rowOff>
    </xdr:to>
    <xdr:sp macro="" textlink="">
      <xdr:nvSpPr>
        <xdr:cNvPr id="257" name="フローチャート: 判断 256"/>
        <xdr:cNvSpPr/>
      </xdr:nvSpPr>
      <xdr:spPr>
        <a:xfrm>
          <a:off x="15621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56</xdr:row>
      <xdr:rowOff>124460</xdr:rowOff>
    </xdr:from>
    <xdr:ext cx="736600" cy="259080"/>
    <xdr:sp macro="" textlink="">
      <xdr:nvSpPr>
        <xdr:cNvPr id="258" name="テキスト ボックス 257"/>
        <xdr:cNvSpPr txBox="1"/>
      </xdr:nvSpPr>
      <xdr:spPr>
        <a:xfrm>
          <a:off x="15290800" y="97256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56</xdr:row>
      <xdr:rowOff>1905</xdr:rowOff>
    </xdr:from>
    <xdr:to xmlns:xdr="http://schemas.openxmlformats.org/drawingml/2006/spreadsheetDrawing">
      <xdr:col>73</xdr:col>
      <xdr:colOff>180975</xdr:colOff>
      <xdr:row>56</xdr:row>
      <xdr:rowOff>121285</xdr:rowOff>
    </xdr:to>
    <xdr:cxnSp macro="">
      <xdr:nvCxnSpPr>
        <xdr:cNvPr id="259" name="直線コネクタ 258"/>
        <xdr:cNvCxnSpPr/>
      </xdr:nvCxnSpPr>
      <xdr:spPr>
        <a:xfrm flipV="1">
          <a:off x="13893800" y="9603105"/>
          <a:ext cx="889000" cy="1193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56</xdr:row>
      <xdr:rowOff>59690</xdr:rowOff>
    </xdr:from>
    <xdr:to xmlns:xdr="http://schemas.openxmlformats.org/drawingml/2006/spreadsheetDrawing">
      <xdr:col>74</xdr:col>
      <xdr:colOff>31750</xdr:colOff>
      <xdr:row>56</xdr:row>
      <xdr:rowOff>161290</xdr:rowOff>
    </xdr:to>
    <xdr:sp macro="" textlink="">
      <xdr:nvSpPr>
        <xdr:cNvPr id="260" name="フローチャート: 判断 259"/>
        <xdr:cNvSpPr/>
      </xdr:nvSpPr>
      <xdr:spPr>
        <a:xfrm>
          <a:off x="14732000" y="966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56</xdr:row>
      <xdr:rowOff>146050</xdr:rowOff>
    </xdr:from>
    <xdr:ext cx="762000" cy="248920"/>
    <xdr:sp macro="" textlink="">
      <xdr:nvSpPr>
        <xdr:cNvPr id="261" name="テキスト ボックス 260"/>
        <xdr:cNvSpPr txBox="1"/>
      </xdr:nvSpPr>
      <xdr:spPr>
        <a:xfrm>
          <a:off x="14401800" y="974725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55</xdr:row>
      <xdr:rowOff>86360</xdr:rowOff>
    </xdr:from>
    <xdr:to xmlns:xdr="http://schemas.openxmlformats.org/drawingml/2006/spreadsheetDrawing">
      <xdr:col>69</xdr:col>
      <xdr:colOff>92075</xdr:colOff>
      <xdr:row>56</xdr:row>
      <xdr:rowOff>121285</xdr:rowOff>
    </xdr:to>
    <xdr:cxnSp macro="">
      <xdr:nvCxnSpPr>
        <xdr:cNvPr id="262" name="直線コネクタ 261"/>
        <xdr:cNvCxnSpPr/>
      </xdr:nvCxnSpPr>
      <xdr:spPr>
        <a:xfrm>
          <a:off x="13004800" y="9516110"/>
          <a:ext cx="889000" cy="2063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56</xdr:row>
      <xdr:rowOff>92710</xdr:rowOff>
    </xdr:from>
    <xdr:to xmlns:xdr="http://schemas.openxmlformats.org/drawingml/2006/spreadsheetDrawing">
      <xdr:col>69</xdr:col>
      <xdr:colOff>142875</xdr:colOff>
      <xdr:row>57</xdr:row>
      <xdr:rowOff>22860</xdr:rowOff>
    </xdr:to>
    <xdr:sp macro="" textlink="">
      <xdr:nvSpPr>
        <xdr:cNvPr id="263" name="フローチャート: 判断 262"/>
        <xdr:cNvSpPr/>
      </xdr:nvSpPr>
      <xdr:spPr>
        <a:xfrm>
          <a:off x="13843000" y="9693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57</xdr:row>
      <xdr:rowOff>7620</xdr:rowOff>
    </xdr:from>
    <xdr:ext cx="730250" cy="250190"/>
    <xdr:sp macro="" textlink="">
      <xdr:nvSpPr>
        <xdr:cNvPr id="264" name="テキスト ボックス 263"/>
        <xdr:cNvSpPr txBox="1"/>
      </xdr:nvSpPr>
      <xdr:spPr>
        <a:xfrm>
          <a:off x="13512800" y="9780270"/>
          <a:ext cx="7302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55</xdr:row>
      <xdr:rowOff>78740</xdr:rowOff>
    </xdr:from>
    <xdr:to xmlns:xdr="http://schemas.openxmlformats.org/drawingml/2006/spreadsheetDrawing">
      <xdr:col>65</xdr:col>
      <xdr:colOff>53975</xdr:colOff>
      <xdr:row>56</xdr:row>
      <xdr:rowOff>8890</xdr:rowOff>
    </xdr:to>
    <xdr:sp macro="" textlink="">
      <xdr:nvSpPr>
        <xdr:cNvPr id="265" name="フローチャート: 判断 264"/>
        <xdr:cNvSpPr/>
      </xdr:nvSpPr>
      <xdr:spPr>
        <a:xfrm>
          <a:off x="12954000" y="9508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55</xdr:row>
      <xdr:rowOff>165100</xdr:rowOff>
    </xdr:from>
    <xdr:ext cx="762000" cy="259080"/>
    <xdr:sp macro="" textlink="">
      <xdr:nvSpPr>
        <xdr:cNvPr id="266" name="テキスト ボックス 265"/>
        <xdr:cNvSpPr txBox="1"/>
      </xdr:nvSpPr>
      <xdr:spPr>
        <a:xfrm>
          <a:off x="12623800" y="95948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64</xdr:row>
      <xdr:rowOff>10160</xdr:rowOff>
    </xdr:from>
    <xdr:ext cx="762000" cy="259080"/>
    <xdr:sp macro="" textlink="">
      <xdr:nvSpPr>
        <xdr:cNvPr id="267" name="テキスト ボックス 266"/>
        <xdr:cNvSpPr txBox="1"/>
      </xdr:nvSpPr>
      <xdr:spPr>
        <a:xfrm>
          <a:off x="16294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64</xdr:row>
      <xdr:rowOff>10160</xdr:rowOff>
    </xdr:from>
    <xdr:ext cx="730250" cy="259080"/>
    <xdr:sp macro="" textlink="">
      <xdr:nvSpPr>
        <xdr:cNvPr id="268" name="テキスト ボックス 267"/>
        <xdr:cNvSpPr txBox="1"/>
      </xdr:nvSpPr>
      <xdr:spPr>
        <a:xfrm>
          <a:off x="15455900" y="1098296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64</xdr:row>
      <xdr:rowOff>10160</xdr:rowOff>
    </xdr:from>
    <xdr:ext cx="730250" cy="259080"/>
    <xdr:sp macro="" textlink="">
      <xdr:nvSpPr>
        <xdr:cNvPr id="269" name="テキスト ボックス 268"/>
        <xdr:cNvSpPr txBox="1"/>
      </xdr:nvSpPr>
      <xdr:spPr>
        <a:xfrm>
          <a:off x="14566900" y="1098296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64</xdr:row>
      <xdr:rowOff>10160</xdr:rowOff>
    </xdr:from>
    <xdr:ext cx="762000" cy="259080"/>
    <xdr:sp macro="" textlink="">
      <xdr:nvSpPr>
        <xdr:cNvPr id="270" name="テキスト ボックス 269"/>
        <xdr:cNvSpPr txBox="1"/>
      </xdr:nvSpPr>
      <xdr:spPr>
        <a:xfrm>
          <a:off x="13677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64</xdr:row>
      <xdr:rowOff>10160</xdr:rowOff>
    </xdr:from>
    <xdr:ext cx="730250" cy="259080"/>
    <xdr:sp macro="" textlink="">
      <xdr:nvSpPr>
        <xdr:cNvPr id="271" name="テキスト ボックス 270"/>
        <xdr:cNvSpPr txBox="1"/>
      </xdr:nvSpPr>
      <xdr:spPr>
        <a:xfrm>
          <a:off x="12788900" y="1098296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55</xdr:row>
      <xdr:rowOff>35560</xdr:rowOff>
    </xdr:from>
    <xdr:to xmlns:xdr="http://schemas.openxmlformats.org/drawingml/2006/spreadsheetDrawing">
      <xdr:col>82</xdr:col>
      <xdr:colOff>158750</xdr:colOff>
      <xdr:row>55</xdr:row>
      <xdr:rowOff>137160</xdr:rowOff>
    </xdr:to>
    <xdr:sp macro="" textlink="">
      <xdr:nvSpPr>
        <xdr:cNvPr id="272" name="楕円 271"/>
        <xdr:cNvSpPr/>
      </xdr:nvSpPr>
      <xdr:spPr>
        <a:xfrm>
          <a:off x="16459200" y="946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54</xdr:row>
      <xdr:rowOff>52070</xdr:rowOff>
    </xdr:from>
    <xdr:ext cx="762000" cy="251460"/>
    <xdr:sp macro="" textlink="">
      <xdr:nvSpPr>
        <xdr:cNvPr id="273" name="その他該当値テキスト"/>
        <xdr:cNvSpPr txBox="1"/>
      </xdr:nvSpPr>
      <xdr:spPr>
        <a:xfrm>
          <a:off x="16598900" y="93103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55</xdr:row>
      <xdr:rowOff>24765</xdr:rowOff>
    </xdr:from>
    <xdr:to xmlns:xdr="http://schemas.openxmlformats.org/drawingml/2006/spreadsheetDrawing">
      <xdr:col>78</xdr:col>
      <xdr:colOff>120650</xdr:colOff>
      <xdr:row>55</xdr:row>
      <xdr:rowOff>126365</xdr:rowOff>
    </xdr:to>
    <xdr:sp macro="" textlink="">
      <xdr:nvSpPr>
        <xdr:cNvPr id="274" name="楕円 273"/>
        <xdr:cNvSpPr/>
      </xdr:nvSpPr>
      <xdr:spPr>
        <a:xfrm>
          <a:off x="15621000" y="9454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53</xdr:row>
      <xdr:rowOff>136525</xdr:rowOff>
    </xdr:from>
    <xdr:ext cx="736600" cy="258445"/>
    <xdr:sp macro="" textlink="">
      <xdr:nvSpPr>
        <xdr:cNvPr id="275" name="テキスト ボックス 274"/>
        <xdr:cNvSpPr txBox="1"/>
      </xdr:nvSpPr>
      <xdr:spPr>
        <a:xfrm>
          <a:off x="15290800" y="922337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55</xdr:row>
      <xdr:rowOff>122555</xdr:rowOff>
    </xdr:from>
    <xdr:to xmlns:xdr="http://schemas.openxmlformats.org/drawingml/2006/spreadsheetDrawing">
      <xdr:col>74</xdr:col>
      <xdr:colOff>31750</xdr:colOff>
      <xdr:row>56</xdr:row>
      <xdr:rowOff>52705</xdr:rowOff>
    </xdr:to>
    <xdr:sp macro="" textlink="">
      <xdr:nvSpPr>
        <xdr:cNvPr id="276" name="楕円 275"/>
        <xdr:cNvSpPr/>
      </xdr:nvSpPr>
      <xdr:spPr>
        <a:xfrm>
          <a:off x="14732000" y="955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54</xdr:row>
      <xdr:rowOff>63500</xdr:rowOff>
    </xdr:from>
    <xdr:ext cx="762000" cy="251460"/>
    <xdr:sp macro="" textlink="">
      <xdr:nvSpPr>
        <xdr:cNvPr id="277" name="テキスト ボックス 276"/>
        <xdr:cNvSpPr txBox="1"/>
      </xdr:nvSpPr>
      <xdr:spPr>
        <a:xfrm>
          <a:off x="14401800" y="932180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56</xdr:row>
      <xdr:rowOff>70485</xdr:rowOff>
    </xdr:from>
    <xdr:to xmlns:xdr="http://schemas.openxmlformats.org/drawingml/2006/spreadsheetDrawing">
      <xdr:col>69</xdr:col>
      <xdr:colOff>142875</xdr:colOff>
      <xdr:row>57</xdr:row>
      <xdr:rowOff>635</xdr:rowOff>
    </xdr:to>
    <xdr:sp macro="" textlink="">
      <xdr:nvSpPr>
        <xdr:cNvPr id="278" name="楕円 277"/>
        <xdr:cNvSpPr/>
      </xdr:nvSpPr>
      <xdr:spPr>
        <a:xfrm>
          <a:off x="13843000" y="9671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55</xdr:row>
      <xdr:rowOff>10795</xdr:rowOff>
    </xdr:from>
    <xdr:ext cx="730250" cy="258445"/>
    <xdr:sp macro="" textlink="">
      <xdr:nvSpPr>
        <xdr:cNvPr id="279" name="テキスト ボックス 278"/>
        <xdr:cNvSpPr txBox="1"/>
      </xdr:nvSpPr>
      <xdr:spPr>
        <a:xfrm>
          <a:off x="13512800" y="9440545"/>
          <a:ext cx="7302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55</xdr:row>
      <xdr:rowOff>35560</xdr:rowOff>
    </xdr:from>
    <xdr:to xmlns:xdr="http://schemas.openxmlformats.org/drawingml/2006/spreadsheetDrawing">
      <xdr:col>65</xdr:col>
      <xdr:colOff>53975</xdr:colOff>
      <xdr:row>55</xdr:row>
      <xdr:rowOff>137160</xdr:rowOff>
    </xdr:to>
    <xdr:sp macro="" textlink="">
      <xdr:nvSpPr>
        <xdr:cNvPr id="280" name="楕円 279"/>
        <xdr:cNvSpPr/>
      </xdr:nvSpPr>
      <xdr:spPr>
        <a:xfrm>
          <a:off x="12954000" y="946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53</xdr:row>
      <xdr:rowOff>147320</xdr:rowOff>
    </xdr:from>
    <xdr:ext cx="762000" cy="259080"/>
    <xdr:sp macro="" textlink="">
      <xdr:nvSpPr>
        <xdr:cNvPr id="281" name="テキスト ボックス 280"/>
        <xdr:cNvSpPr txBox="1"/>
      </xdr:nvSpPr>
      <xdr:spPr>
        <a:xfrm>
          <a:off x="12623800" y="92341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27</xdr:row>
      <xdr:rowOff>69850</xdr:rowOff>
    </xdr:from>
    <xdr:to xmlns:xdr="http://schemas.openxmlformats.org/drawingml/2006/spreadsheetDrawing">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85</xdr:col>
      <xdr:colOff>79375</xdr:colOff>
      <xdr:row>27</xdr:row>
      <xdr:rowOff>133350</xdr:rowOff>
    </xdr:from>
    <xdr:to xmlns:xdr="http://schemas.openxmlformats.org/drawingml/2006/spreadsheetDrawing">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28</xdr:row>
      <xdr:rowOff>152400</xdr:rowOff>
    </xdr:from>
    <xdr:to xmlns:xdr="http://schemas.openxmlformats.org/drawingml/2006/spreadsheetDrawing">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27</xdr:row>
      <xdr:rowOff>133350</xdr:rowOff>
    </xdr:from>
    <xdr:to xmlns:xdr="http://schemas.openxmlformats.org/drawingml/2006/spreadsheetDrawing">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28</xdr:row>
      <xdr:rowOff>152400</xdr:rowOff>
    </xdr:from>
    <xdr:to xmlns:xdr="http://schemas.openxmlformats.org/drawingml/2006/spreadsheetDrawing">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27</xdr:row>
      <xdr:rowOff>133350</xdr:rowOff>
    </xdr:from>
    <xdr:to xmlns:xdr="http://schemas.openxmlformats.org/drawingml/2006/spreadsheetDrawing">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101</xdr:col>
      <xdr:colOff>180975</xdr:colOff>
      <xdr:row>28</xdr:row>
      <xdr:rowOff>152400</xdr:rowOff>
    </xdr:from>
    <xdr:to xmlns:xdr="http://schemas.openxmlformats.org/drawingml/2006/spreadsheetDrawing">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30</xdr:row>
      <xdr:rowOff>127000</xdr:rowOff>
    </xdr:from>
    <xdr:to xmlns:xdr="http://schemas.openxmlformats.org/drawingml/2006/spreadsheetDrawing">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30</xdr:row>
      <xdr:rowOff>127000</xdr:rowOff>
    </xdr:from>
    <xdr:to xmlns:xdr="http://schemas.openxmlformats.org/drawingml/2006/spreadsheetDrawing">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mlns:xdr="http://schemas.openxmlformats.org/drawingml/2006/spreadsheetDrawing">
      <xdr:col>87</xdr:col>
      <xdr:colOff>98425</xdr:colOff>
      <xdr:row>32</xdr:row>
      <xdr:rowOff>101600</xdr:rowOff>
    </xdr:from>
    <xdr:to xmlns:xdr="http://schemas.openxmlformats.org/drawingml/2006/spreadsheetDrawing">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衛生費の一部事務組合への負担金が増加したこと等により、前年度から0.3％の増加となった。</a:t>
          </a:r>
          <a:endParaRPr kumimoji="1" lang="ja-JP" altLang="en-US" sz="1300">
            <a:latin typeface="ＭＳ Ｐゴシック"/>
            <a:ea typeface="ＭＳ Ｐゴシック"/>
          </a:endParaRPr>
        </a:p>
        <a:p>
          <a:r>
            <a:rPr kumimoji="1" lang="ja-JP" altLang="en-US" sz="1300">
              <a:latin typeface="ＭＳ Ｐゴシック"/>
              <a:ea typeface="ＭＳ Ｐゴシック"/>
            </a:rPr>
            <a:t>　類似団体平均、また全国平均、県平均と比較しても経常的に低い比率となっている。これは常備消防を直営していることが要因である。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29</xdr:row>
      <xdr:rowOff>107950</xdr:rowOff>
    </xdr:from>
    <xdr:ext cx="266700" cy="225425"/>
    <xdr:sp macro="" textlink="">
      <xdr:nvSpPr>
        <xdr:cNvPr id="293" name="テキスト ボックス 292"/>
        <xdr:cNvSpPr txBox="1"/>
      </xdr:nvSpPr>
      <xdr:spPr>
        <a:xfrm>
          <a:off x="12407900" y="5080000"/>
          <a:ext cx="2667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44</xdr:row>
      <xdr:rowOff>12700</xdr:rowOff>
    </xdr:from>
    <xdr:to xmlns:xdr="http://schemas.openxmlformats.org/drawingml/2006/spreadsheetDrawing">
      <xdr:col>85</xdr:col>
      <xdr:colOff>66675</xdr:colOff>
      <xdr:row>44</xdr:row>
      <xdr:rowOff>12700</xdr:rowOff>
    </xdr:to>
    <xdr:cxnSp macro="">
      <xdr:nvCxnSpPr>
        <xdr:cNvPr id="294" name="直線コネクタ 293"/>
        <xdr:cNvCxnSpPr/>
      </xdr:nvCxnSpPr>
      <xdr:spPr>
        <a:xfrm>
          <a:off x="12446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43</xdr:row>
      <xdr:rowOff>41910</xdr:rowOff>
    </xdr:from>
    <xdr:ext cx="476250" cy="250190"/>
    <xdr:sp macro="" textlink="">
      <xdr:nvSpPr>
        <xdr:cNvPr id="295" name="テキスト ボックス 294"/>
        <xdr:cNvSpPr txBox="1"/>
      </xdr:nvSpPr>
      <xdr:spPr>
        <a:xfrm>
          <a:off x="11938000" y="7414260"/>
          <a:ext cx="4762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41</xdr:row>
      <xdr:rowOff>69850</xdr:rowOff>
    </xdr:from>
    <xdr:to xmlns:xdr="http://schemas.openxmlformats.org/drawingml/2006/spreadsheetDrawing">
      <xdr:col>85</xdr:col>
      <xdr:colOff>66675</xdr:colOff>
      <xdr:row>41</xdr:row>
      <xdr:rowOff>69850</xdr:rowOff>
    </xdr:to>
    <xdr:cxnSp macro="">
      <xdr:nvCxnSpPr>
        <xdr:cNvPr id="296" name="直線コネクタ 295"/>
        <xdr:cNvCxnSpPr/>
      </xdr:nvCxnSpPr>
      <xdr:spPr>
        <a:xfrm>
          <a:off x="12446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40</xdr:row>
      <xdr:rowOff>99060</xdr:rowOff>
    </xdr:from>
    <xdr:ext cx="476250" cy="250190"/>
    <xdr:sp macro="" textlink="">
      <xdr:nvSpPr>
        <xdr:cNvPr id="297" name="テキスト ボックス 296"/>
        <xdr:cNvSpPr txBox="1"/>
      </xdr:nvSpPr>
      <xdr:spPr>
        <a:xfrm>
          <a:off x="11938000" y="6957060"/>
          <a:ext cx="4762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38</xdr:row>
      <xdr:rowOff>127000</xdr:rowOff>
    </xdr:from>
    <xdr:to xmlns:xdr="http://schemas.openxmlformats.org/drawingml/2006/spreadsheetDrawing">
      <xdr:col>85</xdr:col>
      <xdr:colOff>66675</xdr:colOff>
      <xdr:row>38</xdr:row>
      <xdr:rowOff>127000</xdr:rowOff>
    </xdr:to>
    <xdr:cxnSp macro="">
      <xdr:nvCxnSpPr>
        <xdr:cNvPr id="298" name="直線コネクタ 297"/>
        <xdr:cNvCxnSpPr/>
      </xdr:nvCxnSpPr>
      <xdr:spPr>
        <a:xfrm>
          <a:off x="12446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37</xdr:row>
      <xdr:rowOff>156210</xdr:rowOff>
    </xdr:from>
    <xdr:ext cx="476250" cy="250190"/>
    <xdr:sp macro="" textlink="">
      <xdr:nvSpPr>
        <xdr:cNvPr id="299" name="テキスト ボックス 298"/>
        <xdr:cNvSpPr txBox="1"/>
      </xdr:nvSpPr>
      <xdr:spPr>
        <a:xfrm>
          <a:off x="11938000" y="6499860"/>
          <a:ext cx="4762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36</xdr:row>
      <xdr:rowOff>12700</xdr:rowOff>
    </xdr:from>
    <xdr:to xmlns:xdr="http://schemas.openxmlformats.org/drawingml/2006/spreadsheetDrawing">
      <xdr:col>85</xdr:col>
      <xdr:colOff>66675</xdr:colOff>
      <xdr:row>36</xdr:row>
      <xdr:rowOff>12700</xdr:rowOff>
    </xdr:to>
    <xdr:cxnSp macro="">
      <xdr:nvCxnSpPr>
        <xdr:cNvPr id="300" name="直線コネクタ 299"/>
        <xdr:cNvCxnSpPr/>
      </xdr:nvCxnSpPr>
      <xdr:spPr>
        <a:xfrm>
          <a:off x="12446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35</xdr:row>
      <xdr:rowOff>41910</xdr:rowOff>
    </xdr:from>
    <xdr:ext cx="476250" cy="250190"/>
    <xdr:sp macro="" textlink="">
      <xdr:nvSpPr>
        <xdr:cNvPr id="301" name="テキスト ボックス 300"/>
        <xdr:cNvSpPr txBox="1"/>
      </xdr:nvSpPr>
      <xdr:spPr>
        <a:xfrm>
          <a:off x="11938000" y="6042660"/>
          <a:ext cx="4762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33</xdr:row>
      <xdr:rowOff>69850</xdr:rowOff>
    </xdr:from>
    <xdr:to xmlns:xdr="http://schemas.openxmlformats.org/drawingml/2006/spreadsheetDrawing">
      <xdr:col>85</xdr:col>
      <xdr:colOff>66675</xdr:colOff>
      <xdr:row>33</xdr:row>
      <xdr:rowOff>69850</xdr:rowOff>
    </xdr:to>
    <xdr:cxnSp macro="">
      <xdr:nvCxnSpPr>
        <xdr:cNvPr id="302" name="直線コネクタ 301"/>
        <xdr:cNvCxnSpPr/>
      </xdr:nvCxnSpPr>
      <xdr:spPr>
        <a:xfrm>
          <a:off x="12446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32</xdr:row>
      <xdr:rowOff>99060</xdr:rowOff>
    </xdr:from>
    <xdr:ext cx="476250" cy="250190"/>
    <xdr:sp macro="" textlink="">
      <xdr:nvSpPr>
        <xdr:cNvPr id="303" name="テキスト ボックス 302"/>
        <xdr:cNvSpPr txBox="1"/>
      </xdr:nvSpPr>
      <xdr:spPr>
        <a:xfrm>
          <a:off x="11938000" y="5585460"/>
          <a:ext cx="4762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30</xdr:row>
      <xdr:rowOff>127000</xdr:rowOff>
    </xdr:to>
    <xdr:cxnSp macro="">
      <xdr:nvCxnSpPr>
        <xdr:cNvPr id="304" name="直線コネクタ 303"/>
        <xdr:cNvCxnSpPr/>
      </xdr:nvCxnSpPr>
      <xdr:spPr>
        <a:xfrm>
          <a:off x="12446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34</xdr:row>
      <xdr:rowOff>109220</xdr:rowOff>
    </xdr:from>
    <xdr:to xmlns:xdr="http://schemas.openxmlformats.org/drawingml/2006/spreadsheetDrawing">
      <xdr:col>82</xdr:col>
      <xdr:colOff>107950</xdr:colOff>
      <xdr:row>40</xdr:row>
      <xdr:rowOff>17780</xdr:rowOff>
    </xdr:to>
    <xdr:cxnSp macro="">
      <xdr:nvCxnSpPr>
        <xdr:cNvPr id="306" name="直線コネクタ 305"/>
        <xdr:cNvCxnSpPr/>
      </xdr:nvCxnSpPr>
      <xdr:spPr>
        <a:xfrm flipV="1">
          <a:off x="16510000" y="5938520"/>
          <a:ext cx="0" cy="9372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39</xdr:row>
      <xdr:rowOff>160655</xdr:rowOff>
    </xdr:from>
    <xdr:ext cx="762000" cy="259080"/>
    <xdr:sp macro="" textlink="">
      <xdr:nvSpPr>
        <xdr:cNvPr id="307" name="補助費等最小値テキスト"/>
        <xdr:cNvSpPr txBox="1"/>
      </xdr:nvSpPr>
      <xdr:spPr>
        <a:xfrm>
          <a:off x="16598900" y="68472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25.1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40</xdr:row>
      <xdr:rowOff>17780</xdr:rowOff>
    </xdr:from>
    <xdr:to xmlns:xdr="http://schemas.openxmlformats.org/drawingml/2006/spreadsheetDrawing">
      <xdr:col>82</xdr:col>
      <xdr:colOff>196850</xdr:colOff>
      <xdr:row>40</xdr:row>
      <xdr:rowOff>17780</xdr:rowOff>
    </xdr:to>
    <xdr:cxnSp macro="">
      <xdr:nvCxnSpPr>
        <xdr:cNvPr id="308" name="直線コネクタ 307"/>
        <xdr:cNvCxnSpPr/>
      </xdr:nvCxnSpPr>
      <xdr:spPr>
        <a:xfrm>
          <a:off x="16421100" y="68757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33</xdr:row>
      <xdr:rowOff>23495</xdr:rowOff>
    </xdr:from>
    <xdr:ext cx="762000" cy="259080"/>
    <xdr:sp macro="" textlink="">
      <xdr:nvSpPr>
        <xdr:cNvPr id="309" name="補助費等最大値テキスト"/>
        <xdr:cNvSpPr txBox="1"/>
      </xdr:nvSpPr>
      <xdr:spPr>
        <a:xfrm>
          <a:off x="16598900" y="56813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34</xdr:row>
      <xdr:rowOff>109220</xdr:rowOff>
    </xdr:from>
    <xdr:to xmlns:xdr="http://schemas.openxmlformats.org/drawingml/2006/spreadsheetDrawing">
      <xdr:col>82</xdr:col>
      <xdr:colOff>196850</xdr:colOff>
      <xdr:row>34</xdr:row>
      <xdr:rowOff>109220</xdr:rowOff>
    </xdr:to>
    <xdr:cxnSp macro="">
      <xdr:nvCxnSpPr>
        <xdr:cNvPr id="310" name="直線コネクタ 309"/>
        <xdr:cNvCxnSpPr/>
      </xdr:nvCxnSpPr>
      <xdr:spPr>
        <a:xfrm>
          <a:off x="16421100" y="59385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35</xdr:row>
      <xdr:rowOff>15240</xdr:rowOff>
    </xdr:from>
    <xdr:to xmlns:xdr="http://schemas.openxmlformats.org/drawingml/2006/spreadsheetDrawing">
      <xdr:col>82</xdr:col>
      <xdr:colOff>107950</xdr:colOff>
      <xdr:row>35</xdr:row>
      <xdr:rowOff>29210</xdr:rowOff>
    </xdr:to>
    <xdr:cxnSp macro="">
      <xdr:nvCxnSpPr>
        <xdr:cNvPr id="311" name="直線コネクタ 310"/>
        <xdr:cNvCxnSpPr/>
      </xdr:nvCxnSpPr>
      <xdr:spPr>
        <a:xfrm>
          <a:off x="15671800" y="6015990"/>
          <a:ext cx="8382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36</xdr:row>
      <xdr:rowOff>144145</xdr:rowOff>
    </xdr:from>
    <xdr:ext cx="762000" cy="250825"/>
    <xdr:sp macro="" textlink="">
      <xdr:nvSpPr>
        <xdr:cNvPr id="312" name="補助費等平均値テキスト"/>
        <xdr:cNvSpPr txBox="1"/>
      </xdr:nvSpPr>
      <xdr:spPr>
        <a:xfrm>
          <a:off x="16598900" y="6316345"/>
          <a:ext cx="76200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37</xdr:row>
      <xdr:rowOff>635</xdr:rowOff>
    </xdr:from>
    <xdr:to xmlns:xdr="http://schemas.openxmlformats.org/drawingml/2006/spreadsheetDrawing">
      <xdr:col>82</xdr:col>
      <xdr:colOff>158750</xdr:colOff>
      <xdr:row>37</xdr:row>
      <xdr:rowOff>102235</xdr:rowOff>
    </xdr:to>
    <xdr:sp macro="" textlink="">
      <xdr:nvSpPr>
        <xdr:cNvPr id="313" name="フローチャート: 判断 312"/>
        <xdr:cNvSpPr/>
      </xdr:nvSpPr>
      <xdr:spPr>
        <a:xfrm>
          <a:off x="16459200" y="634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35</xdr:row>
      <xdr:rowOff>15240</xdr:rowOff>
    </xdr:from>
    <xdr:to xmlns:xdr="http://schemas.openxmlformats.org/drawingml/2006/spreadsheetDrawing">
      <xdr:col>78</xdr:col>
      <xdr:colOff>69850</xdr:colOff>
      <xdr:row>35</xdr:row>
      <xdr:rowOff>46990</xdr:rowOff>
    </xdr:to>
    <xdr:cxnSp macro="">
      <xdr:nvCxnSpPr>
        <xdr:cNvPr id="314" name="直線コネクタ 313"/>
        <xdr:cNvCxnSpPr/>
      </xdr:nvCxnSpPr>
      <xdr:spPr>
        <a:xfrm flipV="1">
          <a:off x="14782800" y="6015990"/>
          <a:ext cx="8890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36</xdr:row>
      <xdr:rowOff>144780</xdr:rowOff>
    </xdr:from>
    <xdr:to xmlns:xdr="http://schemas.openxmlformats.org/drawingml/2006/spreadsheetDrawing">
      <xdr:col>78</xdr:col>
      <xdr:colOff>120650</xdr:colOff>
      <xdr:row>37</xdr:row>
      <xdr:rowOff>74930</xdr:rowOff>
    </xdr:to>
    <xdr:sp macro="" textlink="">
      <xdr:nvSpPr>
        <xdr:cNvPr id="315" name="フローチャート: 判断 314"/>
        <xdr:cNvSpPr/>
      </xdr:nvSpPr>
      <xdr:spPr>
        <a:xfrm>
          <a:off x="15621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37</xdr:row>
      <xdr:rowOff>59690</xdr:rowOff>
    </xdr:from>
    <xdr:ext cx="736600" cy="259080"/>
    <xdr:sp macro="" textlink="">
      <xdr:nvSpPr>
        <xdr:cNvPr id="316" name="テキスト ボックス 315"/>
        <xdr:cNvSpPr txBox="1"/>
      </xdr:nvSpPr>
      <xdr:spPr>
        <a:xfrm>
          <a:off x="15290800" y="64033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35</xdr:row>
      <xdr:rowOff>19685</xdr:rowOff>
    </xdr:from>
    <xdr:to xmlns:xdr="http://schemas.openxmlformats.org/drawingml/2006/spreadsheetDrawing">
      <xdr:col>73</xdr:col>
      <xdr:colOff>180975</xdr:colOff>
      <xdr:row>35</xdr:row>
      <xdr:rowOff>46990</xdr:rowOff>
    </xdr:to>
    <xdr:cxnSp macro="">
      <xdr:nvCxnSpPr>
        <xdr:cNvPr id="317" name="直線コネクタ 316"/>
        <xdr:cNvCxnSpPr/>
      </xdr:nvCxnSpPr>
      <xdr:spPr>
        <a:xfrm>
          <a:off x="13893800" y="6020435"/>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36</xdr:row>
      <xdr:rowOff>140335</xdr:rowOff>
    </xdr:from>
    <xdr:to xmlns:xdr="http://schemas.openxmlformats.org/drawingml/2006/spreadsheetDrawing">
      <xdr:col>74</xdr:col>
      <xdr:colOff>31750</xdr:colOff>
      <xdr:row>37</xdr:row>
      <xdr:rowOff>70485</xdr:rowOff>
    </xdr:to>
    <xdr:sp macro="" textlink="">
      <xdr:nvSpPr>
        <xdr:cNvPr id="318" name="フローチャート: 判断 317"/>
        <xdr:cNvSpPr/>
      </xdr:nvSpPr>
      <xdr:spPr>
        <a:xfrm>
          <a:off x="14732000" y="631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37</xdr:row>
      <xdr:rowOff>55245</xdr:rowOff>
    </xdr:from>
    <xdr:ext cx="762000" cy="248285"/>
    <xdr:sp macro="" textlink="">
      <xdr:nvSpPr>
        <xdr:cNvPr id="319" name="テキスト ボックス 318"/>
        <xdr:cNvSpPr txBox="1"/>
      </xdr:nvSpPr>
      <xdr:spPr>
        <a:xfrm>
          <a:off x="14401800" y="639889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35</xdr:row>
      <xdr:rowOff>19685</xdr:rowOff>
    </xdr:from>
    <xdr:to xmlns:xdr="http://schemas.openxmlformats.org/drawingml/2006/spreadsheetDrawing">
      <xdr:col>69</xdr:col>
      <xdr:colOff>92075</xdr:colOff>
      <xdr:row>35</xdr:row>
      <xdr:rowOff>88265</xdr:rowOff>
    </xdr:to>
    <xdr:cxnSp macro="">
      <xdr:nvCxnSpPr>
        <xdr:cNvPr id="320" name="直線コネクタ 319"/>
        <xdr:cNvCxnSpPr/>
      </xdr:nvCxnSpPr>
      <xdr:spPr>
        <a:xfrm flipV="1">
          <a:off x="13004800" y="6020435"/>
          <a:ext cx="8890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36</xdr:row>
      <xdr:rowOff>126365</xdr:rowOff>
    </xdr:from>
    <xdr:to xmlns:xdr="http://schemas.openxmlformats.org/drawingml/2006/spreadsheetDrawing">
      <xdr:col>69</xdr:col>
      <xdr:colOff>142875</xdr:colOff>
      <xdr:row>37</xdr:row>
      <xdr:rowOff>56515</xdr:rowOff>
    </xdr:to>
    <xdr:sp macro="" textlink="">
      <xdr:nvSpPr>
        <xdr:cNvPr id="321" name="フローチャート: 判断 320"/>
        <xdr:cNvSpPr/>
      </xdr:nvSpPr>
      <xdr:spPr>
        <a:xfrm>
          <a:off x="13843000" y="629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37</xdr:row>
      <xdr:rowOff>41275</xdr:rowOff>
    </xdr:from>
    <xdr:ext cx="730250" cy="250825"/>
    <xdr:sp macro="" textlink="">
      <xdr:nvSpPr>
        <xdr:cNvPr id="322" name="テキスト ボックス 321"/>
        <xdr:cNvSpPr txBox="1"/>
      </xdr:nvSpPr>
      <xdr:spPr>
        <a:xfrm>
          <a:off x="13512800" y="6384925"/>
          <a:ext cx="73025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36</xdr:row>
      <xdr:rowOff>94615</xdr:rowOff>
    </xdr:from>
    <xdr:to xmlns:xdr="http://schemas.openxmlformats.org/drawingml/2006/spreadsheetDrawing">
      <xdr:col>65</xdr:col>
      <xdr:colOff>53975</xdr:colOff>
      <xdr:row>37</xdr:row>
      <xdr:rowOff>24765</xdr:rowOff>
    </xdr:to>
    <xdr:sp macro="" textlink="">
      <xdr:nvSpPr>
        <xdr:cNvPr id="323" name="フローチャート: 判断 322"/>
        <xdr:cNvSpPr/>
      </xdr:nvSpPr>
      <xdr:spPr>
        <a:xfrm>
          <a:off x="12954000" y="6266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37</xdr:row>
      <xdr:rowOff>9525</xdr:rowOff>
    </xdr:from>
    <xdr:ext cx="762000" cy="248285"/>
    <xdr:sp macro="" textlink="">
      <xdr:nvSpPr>
        <xdr:cNvPr id="324" name="テキスト ボックス 323"/>
        <xdr:cNvSpPr txBox="1"/>
      </xdr:nvSpPr>
      <xdr:spPr>
        <a:xfrm>
          <a:off x="12623800" y="635317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44</xdr:row>
      <xdr:rowOff>10160</xdr:rowOff>
    </xdr:from>
    <xdr:ext cx="762000" cy="259080"/>
    <xdr:sp macro="" textlink="">
      <xdr:nvSpPr>
        <xdr:cNvPr id="325" name="テキスト ボックス 324"/>
        <xdr:cNvSpPr txBox="1"/>
      </xdr:nvSpPr>
      <xdr:spPr>
        <a:xfrm>
          <a:off x="16294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44</xdr:row>
      <xdr:rowOff>10160</xdr:rowOff>
    </xdr:from>
    <xdr:ext cx="730250" cy="259080"/>
    <xdr:sp macro="" textlink="">
      <xdr:nvSpPr>
        <xdr:cNvPr id="326" name="テキスト ボックス 325"/>
        <xdr:cNvSpPr txBox="1"/>
      </xdr:nvSpPr>
      <xdr:spPr>
        <a:xfrm>
          <a:off x="15455900" y="755396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44</xdr:row>
      <xdr:rowOff>10160</xdr:rowOff>
    </xdr:from>
    <xdr:ext cx="730250" cy="259080"/>
    <xdr:sp macro="" textlink="">
      <xdr:nvSpPr>
        <xdr:cNvPr id="327" name="テキスト ボックス 326"/>
        <xdr:cNvSpPr txBox="1"/>
      </xdr:nvSpPr>
      <xdr:spPr>
        <a:xfrm>
          <a:off x="14566900" y="755396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44</xdr:row>
      <xdr:rowOff>10160</xdr:rowOff>
    </xdr:from>
    <xdr:ext cx="762000" cy="259080"/>
    <xdr:sp macro="" textlink="">
      <xdr:nvSpPr>
        <xdr:cNvPr id="328" name="テキスト ボックス 327"/>
        <xdr:cNvSpPr txBox="1"/>
      </xdr:nvSpPr>
      <xdr:spPr>
        <a:xfrm>
          <a:off x="13677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44</xdr:row>
      <xdr:rowOff>10160</xdr:rowOff>
    </xdr:from>
    <xdr:ext cx="730250" cy="259080"/>
    <xdr:sp macro="" textlink="">
      <xdr:nvSpPr>
        <xdr:cNvPr id="329" name="テキスト ボックス 328"/>
        <xdr:cNvSpPr txBox="1"/>
      </xdr:nvSpPr>
      <xdr:spPr>
        <a:xfrm>
          <a:off x="12788900" y="755396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34</xdr:row>
      <xdr:rowOff>149225</xdr:rowOff>
    </xdr:from>
    <xdr:to xmlns:xdr="http://schemas.openxmlformats.org/drawingml/2006/spreadsheetDrawing">
      <xdr:col>82</xdr:col>
      <xdr:colOff>158750</xdr:colOff>
      <xdr:row>35</xdr:row>
      <xdr:rowOff>79375</xdr:rowOff>
    </xdr:to>
    <xdr:sp macro="" textlink="">
      <xdr:nvSpPr>
        <xdr:cNvPr id="330" name="楕円 329"/>
        <xdr:cNvSpPr/>
      </xdr:nvSpPr>
      <xdr:spPr>
        <a:xfrm>
          <a:off x="16459200" y="5978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34</xdr:row>
      <xdr:rowOff>57785</xdr:rowOff>
    </xdr:from>
    <xdr:ext cx="762000" cy="259080"/>
    <xdr:sp macro="" textlink="">
      <xdr:nvSpPr>
        <xdr:cNvPr id="331" name="補助費等該当値テキスト"/>
        <xdr:cNvSpPr txBox="1"/>
      </xdr:nvSpPr>
      <xdr:spPr>
        <a:xfrm>
          <a:off x="16598900" y="58870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34</xdr:row>
      <xdr:rowOff>135890</xdr:rowOff>
    </xdr:from>
    <xdr:to xmlns:xdr="http://schemas.openxmlformats.org/drawingml/2006/spreadsheetDrawing">
      <xdr:col>78</xdr:col>
      <xdr:colOff>120650</xdr:colOff>
      <xdr:row>35</xdr:row>
      <xdr:rowOff>66040</xdr:rowOff>
    </xdr:to>
    <xdr:sp macro="" textlink="">
      <xdr:nvSpPr>
        <xdr:cNvPr id="332" name="楕円 331"/>
        <xdr:cNvSpPr/>
      </xdr:nvSpPr>
      <xdr:spPr>
        <a:xfrm>
          <a:off x="15621000" y="5965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33</xdr:row>
      <xdr:rowOff>76200</xdr:rowOff>
    </xdr:from>
    <xdr:ext cx="736600" cy="250190"/>
    <xdr:sp macro="" textlink="">
      <xdr:nvSpPr>
        <xdr:cNvPr id="333" name="テキスト ボックス 332"/>
        <xdr:cNvSpPr txBox="1"/>
      </xdr:nvSpPr>
      <xdr:spPr>
        <a:xfrm>
          <a:off x="15290800" y="5734050"/>
          <a:ext cx="7366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34</xdr:row>
      <xdr:rowOff>167640</xdr:rowOff>
    </xdr:from>
    <xdr:to xmlns:xdr="http://schemas.openxmlformats.org/drawingml/2006/spreadsheetDrawing">
      <xdr:col>74</xdr:col>
      <xdr:colOff>31750</xdr:colOff>
      <xdr:row>35</xdr:row>
      <xdr:rowOff>97790</xdr:rowOff>
    </xdr:to>
    <xdr:sp macro="" textlink="">
      <xdr:nvSpPr>
        <xdr:cNvPr id="334" name="楕円 333"/>
        <xdr:cNvSpPr/>
      </xdr:nvSpPr>
      <xdr:spPr>
        <a:xfrm>
          <a:off x="147320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33</xdr:row>
      <xdr:rowOff>107950</xdr:rowOff>
    </xdr:from>
    <xdr:ext cx="762000" cy="259080"/>
    <xdr:sp macro="" textlink="">
      <xdr:nvSpPr>
        <xdr:cNvPr id="335" name="テキスト ボックス 334"/>
        <xdr:cNvSpPr txBox="1"/>
      </xdr:nvSpPr>
      <xdr:spPr>
        <a:xfrm>
          <a:off x="14401800" y="57658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34</xdr:row>
      <xdr:rowOff>140335</xdr:rowOff>
    </xdr:from>
    <xdr:to xmlns:xdr="http://schemas.openxmlformats.org/drawingml/2006/spreadsheetDrawing">
      <xdr:col>69</xdr:col>
      <xdr:colOff>142875</xdr:colOff>
      <xdr:row>35</xdr:row>
      <xdr:rowOff>70485</xdr:rowOff>
    </xdr:to>
    <xdr:sp macro="" textlink="">
      <xdr:nvSpPr>
        <xdr:cNvPr id="336" name="楕円 335"/>
        <xdr:cNvSpPr/>
      </xdr:nvSpPr>
      <xdr:spPr>
        <a:xfrm>
          <a:off x="13843000" y="5969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33</xdr:row>
      <xdr:rowOff>80645</xdr:rowOff>
    </xdr:from>
    <xdr:ext cx="730250" cy="259080"/>
    <xdr:sp macro="" textlink="">
      <xdr:nvSpPr>
        <xdr:cNvPr id="337" name="テキスト ボックス 336"/>
        <xdr:cNvSpPr txBox="1"/>
      </xdr:nvSpPr>
      <xdr:spPr>
        <a:xfrm>
          <a:off x="13512800" y="5738495"/>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35</xdr:row>
      <xdr:rowOff>37465</xdr:rowOff>
    </xdr:from>
    <xdr:to xmlns:xdr="http://schemas.openxmlformats.org/drawingml/2006/spreadsheetDrawing">
      <xdr:col>65</xdr:col>
      <xdr:colOff>53975</xdr:colOff>
      <xdr:row>35</xdr:row>
      <xdr:rowOff>139065</xdr:rowOff>
    </xdr:to>
    <xdr:sp macro="" textlink="">
      <xdr:nvSpPr>
        <xdr:cNvPr id="338" name="楕円 337"/>
        <xdr:cNvSpPr/>
      </xdr:nvSpPr>
      <xdr:spPr>
        <a:xfrm>
          <a:off x="12954000" y="603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33</xdr:row>
      <xdr:rowOff>149225</xdr:rowOff>
    </xdr:from>
    <xdr:ext cx="762000" cy="259080"/>
    <xdr:sp macro="" textlink="">
      <xdr:nvSpPr>
        <xdr:cNvPr id="339" name="テキスト ボックス 338"/>
        <xdr:cNvSpPr txBox="1"/>
      </xdr:nvSpPr>
      <xdr:spPr>
        <a:xfrm>
          <a:off x="12623800" y="58070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67</xdr:row>
      <xdr:rowOff>69850</xdr:rowOff>
    </xdr:from>
    <xdr:to xmlns:xdr="http://schemas.openxmlformats.org/drawingml/2006/spreadsheetDrawing">
      <xdr:col>26</xdr:col>
      <xdr:colOff>184150</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26</xdr:col>
      <xdr:colOff>196850</xdr:colOff>
      <xdr:row>67</xdr:row>
      <xdr:rowOff>133350</xdr:rowOff>
    </xdr:from>
    <xdr:to xmlns:xdr="http://schemas.openxmlformats.org/drawingml/2006/spreadsheetDrawing">
      <xdr:col>34</xdr:col>
      <xdr:colOff>120650</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68</xdr:row>
      <xdr:rowOff>152400</xdr:rowOff>
    </xdr:from>
    <xdr:to xmlns:xdr="http://schemas.openxmlformats.org/drawingml/2006/spreadsheetDrawing">
      <xdr:col>34</xdr:col>
      <xdr:colOff>120650</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67</xdr:row>
      <xdr:rowOff>133350</xdr:rowOff>
    </xdr:from>
    <xdr:to xmlns:xdr="http://schemas.openxmlformats.org/drawingml/2006/spreadsheetDrawing">
      <xdr:col>42</xdr:col>
      <xdr:colOff>82550</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68</xdr:row>
      <xdr:rowOff>152400</xdr:rowOff>
    </xdr:from>
    <xdr:to xmlns:xdr="http://schemas.openxmlformats.org/drawingml/2006/spreadsheetDrawing">
      <xdr:col>42</xdr:col>
      <xdr:colOff>82550</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67</xdr:row>
      <xdr:rowOff>133350</xdr:rowOff>
    </xdr:from>
    <xdr:to xmlns:xdr="http://schemas.openxmlformats.org/drawingml/2006/spreadsheetDrawing">
      <xdr:col>51</xdr:col>
      <xdr:colOff>22225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98425</xdr:colOff>
      <xdr:row>68</xdr:row>
      <xdr:rowOff>152400</xdr:rowOff>
    </xdr:from>
    <xdr:to xmlns:xdr="http://schemas.openxmlformats.org/drawingml/2006/spreadsheetDrawing">
      <xdr:col>51</xdr:col>
      <xdr:colOff>22225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70</xdr:row>
      <xdr:rowOff>127000</xdr:rowOff>
    </xdr:from>
    <xdr:to xmlns:xdr="http://schemas.openxmlformats.org/drawingml/2006/spreadsheetDrawing">
      <xdr:col>55</xdr:col>
      <xdr:colOff>47625</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70</xdr:row>
      <xdr:rowOff>127000</xdr:rowOff>
    </xdr:from>
    <xdr:to xmlns:xdr="http://schemas.openxmlformats.org/drawingml/2006/spreadsheetDrawing">
      <xdr:col>47</xdr:col>
      <xdr:colOff>187325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mlns:xdr="http://schemas.openxmlformats.org/drawingml/2006/spreadsheetDrawing">
      <xdr:col>29</xdr:col>
      <xdr:colOff>15875</xdr:colOff>
      <xdr:row>72</xdr:row>
      <xdr:rowOff>101600</xdr:rowOff>
    </xdr:from>
    <xdr:to xmlns:xdr="http://schemas.openxmlformats.org/drawingml/2006/spreadsheetDrawing">
      <xdr:col>54</xdr:col>
      <xdr:colOff>95250</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大型の投資的事業を行ってきた影響等により地方債償還額が高額で推移しており、類似団体内でも最下位という状況である。</a:t>
          </a:r>
          <a:endParaRPr kumimoji="1" lang="ja-JP" altLang="en-US" sz="1300">
            <a:latin typeface="ＭＳ Ｐゴシック"/>
            <a:ea typeface="ＭＳ Ｐゴシック"/>
          </a:endParaRPr>
        </a:p>
        <a:p>
          <a:r>
            <a:rPr kumimoji="1" lang="ja-JP" altLang="en-US" sz="1300">
              <a:latin typeface="ＭＳ Ｐゴシック"/>
              <a:ea typeface="ＭＳ Ｐゴシック"/>
            </a:rPr>
            <a:t>　引き続き投資的事業の抑制・平準化により公債費の縮減に努める。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69</xdr:row>
      <xdr:rowOff>107950</xdr:rowOff>
    </xdr:from>
    <xdr:ext cx="266700" cy="225425"/>
    <xdr:sp macro="" textlink="">
      <xdr:nvSpPr>
        <xdr:cNvPr id="351" name="テキスト ボックス 350"/>
        <xdr:cNvSpPr txBox="1"/>
      </xdr:nvSpPr>
      <xdr:spPr>
        <a:xfrm>
          <a:off x="723900" y="11938000"/>
          <a:ext cx="2667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84</xdr:row>
      <xdr:rowOff>12700</xdr:rowOff>
    </xdr:from>
    <xdr:to xmlns:xdr="http://schemas.openxmlformats.org/drawingml/2006/spreadsheetDrawing">
      <xdr:col>26</xdr:col>
      <xdr:colOff>184150</xdr:colOff>
      <xdr:row>84</xdr:row>
      <xdr:rowOff>12700</xdr:rowOff>
    </xdr:to>
    <xdr:cxnSp macro="">
      <xdr:nvCxnSpPr>
        <xdr:cNvPr id="352" name="直線コネクタ 351"/>
        <xdr:cNvCxnSpPr/>
      </xdr:nvCxnSpPr>
      <xdr:spPr>
        <a:xfrm>
          <a:off x="762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83</xdr:row>
      <xdr:rowOff>41910</xdr:rowOff>
    </xdr:from>
    <xdr:ext cx="476250" cy="250190"/>
    <xdr:sp macro="" textlink="">
      <xdr:nvSpPr>
        <xdr:cNvPr id="353" name="テキスト ボックス 352"/>
        <xdr:cNvSpPr txBox="1"/>
      </xdr:nvSpPr>
      <xdr:spPr>
        <a:xfrm>
          <a:off x="254000" y="14272260"/>
          <a:ext cx="4762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81</xdr:row>
      <xdr:rowOff>146050</xdr:rowOff>
    </xdr:from>
    <xdr:to xmlns:xdr="http://schemas.openxmlformats.org/drawingml/2006/spreadsheetDrawing">
      <xdr:col>26</xdr:col>
      <xdr:colOff>184150</xdr:colOff>
      <xdr:row>81</xdr:row>
      <xdr:rowOff>146050</xdr:rowOff>
    </xdr:to>
    <xdr:cxnSp macro="">
      <xdr:nvCxnSpPr>
        <xdr:cNvPr id="354" name="直線コネクタ 353"/>
        <xdr:cNvCxnSpPr/>
      </xdr:nvCxnSpPr>
      <xdr:spPr>
        <a:xfrm>
          <a:off x="762000" y="1403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81</xdr:row>
      <xdr:rowOff>3810</xdr:rowOff>
    </xdr:from>
    <xdr:ext cx="476250" cy="259080"/>
    <xdr:sp macro="" textlink="">
      <xdr:nvSpPr>
        <xdr:cNvPr id="355" name="テキスト ボックス 354"/>
        <xdr:cNvSpPr txBox="1"/>
      </xdr:nvSpPr>
      <xdr:spPr>
        <a:xfrm>
          <a:off x="254000" y="13891260"/>
          <a:ext cx="476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79</xdr:row>
      <xdr:rowOff>107950</xdr:rowOff>
    </xdr:from>
    <xdr:to xmlns:xdr="http://schemas.openxmlformats.org/drawingml/2006/spreadsheetDrawing">
      <xdr:col>26</xdr:col>
      <xdr:colOff>184150</xdr:colOff>
      <xdr:row>79</xdr:row>
      <xdr:rowOff>107950</xdr:rowOff>
    </xdr:to>
    <xdr:cxnSp macro="">
      <xdr:nvCxnSpPr>
        <xdr:cNvPr id="356" name="直線コネクタ 355"/>
        <xdr:cNvCxnSpPr/>
      </xdr:nvCxnSpPr>
      <xdr:spPr>
        <a:xfrm>
          <a:off x="762000" y="1365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78</xdr:row>
      <xdr:rowOff>137160</xdr:rowOff>
    </xdr:from>
    <xdr:ext cx="476250" cy="259080"/>
    <xdr:sp macro="" textlink="">
      <xdr:nvSpPr>
        <xdr:cNvPr id="357" name="テキスト ボックス 356"/>
        <xdr:cNvSpPr txBox="1"/>
      </xdr:nvSpPr>
      <xdr:spPr>
        <a:xfrm>
          <a:off x="254000" y="13510260"/>
          <a:ext cx="476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77</xdr:row>
      <xdr:rowOff>69850</xdr:rowOff>
    </xdr:from>
    <xdr:to xmlns:xdr="http://schemas.openxmlformats.org/drawingml/2006/spreadsheetDrawing">
      <xdr:col>26</xdr:col>
      <xdr:colOff>184150</xdr:colOff>
      <xdr:row>77</xdr:row>
      <xdr:rowOff>69850</xdr:rowOff>
    </xdr:to>
    <xdr:cxnSp macro="">
      <xdr:nvCxnSpPr>
        <xdr:cNvPr id="358" name="直線コネクタ 357"/>
        <xdr:cNvCxnSpPr/>
      </xdr:nvCxnSpPr>
      <xdr:spPr>
        <a:xfrm>
          <a:off x="762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76</xdr:row>
      <xdr:rowOff>99060</xdr:rowOff>
    </xdr:from>
    <xdr:ext cx="476250" cy="250190"/>
    <xdr:sp macro="" textlink="">
      <xdr:nvSpPr>
        <xdr:cNvPr id="359" name="テキスト ボックス 358"/>
        <xdr:cNvSpPr txBox="1"/>
      </xdr:nvSpPr>
      <xdr:spPr>
        <a:xfrm>
          <a:off x="254000" y="13129260"/>
          <a:ext cx="4762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75</xdr:row>
      <xdr:rowOff>31750</xdr:rowOff>
    </xdr:from>
    <xdr:to xmlns:xdr="http://schemas.openxmlformats.org/drawingml/2006/spreadsheetDrawing">
      <xdr:col>26</xdr:col>
      <xdr:colOff>184150</xdr:colOff>
      <xdr:row>75</xdr:row>
      <xdr:rowOff>31750</xdr:rowOff>
    </xdr:to>
    <xdr:cxnSp macro="">
      <xdr:nvCxnSpPr>
        <xdr:cNvPr id="360" name="直線コネクタ 359"/>
        <xdr:cNvCxnSpPr/>
      </xdr:nvCxnSpPr>
      <xdr:spPr>
        <a:xfrm>
          <a:off x="762000" y="1289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74</xdr:row>
      <xdr:rowOff>60960</xdr:rowOff>
    </xdr:from>
    <xdr:ext cx="476250" cy="259080"/>
    <xdr:sp macro="" textlink="">
      <xdr:nvSpPr>
        <xdr:cNvPr id="361" name="テキスト ボックス 360"/>
        <xdr:cNvSpPr txBox="1"/>
      </xdr:nvSpPr>
      <xdr:spPr>
        <a:xfrm>
          <a:off x="254000" y="12748260"/>
          <a:ext cx="476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72</xdr:row>
      <xdr:rowOff>165100</xdr:rowOff>
    </xdr:from>
    <xdr:to xmlns:xdr="http://schemas.openxmlformats.org/drawingml/2006/spreadsheetDrawing">
      <xdr:col>26</xdr:col>
      <xdr:colOff>184150</xdr:colOff>
      <xdr:row>72</xdr:row>
      <xdr:rowOff>165100</xdr:rowOff>
    </xdr:to>
    <xdr:cxnSp macro="">
      <xdr:nvCxnSpPr>
        <xdr:cNvPr id="362" name="直線コネクタ 361"/>
        <xdr:cNvCxnSpPr/>
      </xdr:nvCxnSpPr>
      <xdr:spPr>
        <a:xfrm>
          <a:off x="762000" y="1250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72</xdr:row>
      <xdr:rowOff>22860</xdr:rowOff>
    </xdr:from>
    <xdr:ext cx="476250" cy="259080"/>
    <xdr:sp macro="" textlink="">
      <xdr:nvSpPr>
        <xdr:cNvPr id="363" name="テキスト ボックス 362"/>
        <xdr:cNvSpPr txBox="1"/>
      </xdr:nvSpPr>
      <xdr:spPr>
        <a:xfrm>
          <a:off x="254000" y="12367260"/>
          <a:ext cx="476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70</xdr:row>
      <xdr:rowOff>127000</xdr:rowOff>
    </xdr:to>
    <xdr:cxnSp macro="">
      <xdr:nvCxnSpPr>
        <xdr:cNvPr id="364" name="直線コネクタ 363"/>
        <xdr:cNvCxnSpPr/>
      </xdr:nvCxnSpPr>
      <xdr:spPr>
        <a:xfrm>
          <a:off x="762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69</xdr:row>
      <xdr:rowOff>156210</xdr:rowOff>
    </xdr:from>
    <xdr:ext cx="476250" cy="250190"/>
    <xdr:sp macro="" textlink="">
      <xdr:nvSpPr>
        <xdr:cNvPr id="365" name="テキスト ボックス 364"/>
        <xdr:cNvSpPr txBox="1"/>
      </xdr:nvSpPr>
      <xdr:spPr>
        <a:xfrm>
          <a:off x="254000" y="11986260"/>
          <a:ext cx="4762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66" name="公債費グラフ枠"/>
        <xdr:cNvSpPr/>
      </xdr:nvSpPr>
      <xdr:spPr>
        <a:xfrm>
          <a:off x="762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73</xdr:row>
      <xdr:rowOff>138430</xdr:rowOff>
    </xdr:from>
    <xdr:to xmlns:xdr="http://schemas.openxmlformats.org/drawingml/2006/spreadsheetDrawing">
      <xdr:col>24</xdr:col>
      <xdr:colOff>25400</xdr:colOff>
      <xdr:row>81</xdr:row>
      <xdr:rowOff>161290</xdr:rowOff>
    </xdr:to>
    <xdr:cxnSp macro="">
      <xdr:nvCxnSpPr>
        <xdr:cNvPr id="367" name="直線コネクタ 366"/>
        <xdr:cNvCxnSpPr/>
      </xdr:nvCxnSpPr>
      <xdr:spPr>
        <a:xfrm flipV="1">
          <a:off x="4826000" y="12654280"/>
          <a:ext cx="0" cy="13944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81</xdr:row>
      <xdr:rowOff>133350</xdr:rowOff>
    </xdr:from>
    <xdr:ext cx="762000" cy="250190"/>
    <xdr:sp macro="" textlink="">
      <xdr:nvSpPr>
        <xdr:cNvPr id="368" name="公債費最小値テキスト"/>
        <xdr:cNvSpPr txBox="1"/>
      </xdr:nvSpPr>
      <xdr:spPr>
        <a:xfrm>
          <a:off x="4914900" y="1402080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25.2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81</xdr:row>
      <xdr:rowOff>161290</xdr:rowOff>
    </xdr:from>
    <xdr:to xmlns:xdr="http://schemas.openxmlformats.org/drawingml/2006/spreadsheetDrawing">
      <xdr:col>24</xdr:col>
      <xdr:colOff>114300</xdr:colOff>
      <xdr:row>81</xdr:row>
      <xdr:rowOff>161290</xdr:rowOff>
    </xdr:to>
    <xdr:cxnSp macro="">
      <xdr:nvCxnSpPr>
        <xdr:cNvPr id="369" name="直線コネクタ 368"/>
        <xdr:cNvCxnSpPr/>
      </xdr:nvCxnSpPr>
      <xdr:spPr>
        <a:xfrm>
          <a:off x="4737100" y="140487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72</xdr:row>
      <xdr:rowOff>53340</xdr:rowOff>
    </xdr:from>
    <xdr:ext cx="762000" cy="250190"/>
    <xdr:sp macro="" textlink="">
      <xdr:nvSpPr>
        <xdr:cNvPr id="370" name="公債費最大値テキスト"/>
        <xdr:cNvSpPr txBox="1"/>
      </xdr:nvSpPr>
      <xdr:spPr>
        <a:xfrm>
          <a:off x="4914900" y="1239774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73</xdr:row>
      <xdr:rowOff>138430</xdr:rowOff>
    </xdr:from>
    <xdr:to xmlns:xdr="http://schemas.openxmlformats.org/drawingml/2006/spreadsheetDrawing">
      <xdr:col>24</xdr:col>
      <xdr:colOff>114300</xdr:colOff>
      <xdr:row>73</xdr:row>
      <xdr:rowOff>138430</xdr:rowOff>
    </xdr:to>
    <xdr:cxnSp macro="">
      <xdr:nvCxnSpPr>
        <xdr:cNvPr id="371" name="直線コネクタ 370"/>
        <xdr:cNvCxnSpPr/>
      </xdr:nvCxnSpPr>
      <xdr:spPr>
        <a:xfrm>
          <a:off x="4737100" y="126542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81</xdr:row>
      <xdr:rowOff>92710</xdr:rowOff>
    </xdr:from>
    <xdr:to xmlns:xdr="http://schemas.openxmlformats.org/drawingml/2006/spreadsheetDrawing">
      <xdr:col>24</xdr:col>
      <xdr:colOff>25400</xdr:colOff>
      <xdr:row>81</xdr:row>
      <xdr:rowOff>161290</xdr:rowOff>
    </xdr:to>
    <xdr:cxnSp macro="">
      <xdr:nvCxnSpPr>
        <xdr:cNvPr id="372" name="直線コネクタ 371"/>
        <xdr:cNvCxnSpPr/>
      </xdr:nvCxnSpPr>
      <xdr:spPr>
        <a:xfrm>
          <a:off x="3987800" y="13980160"/>
          <a:ext cx="8382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76</xdr:row>
      <xdr:rowOff>142240</xdr:rowOff>
    </xdr:from>
    <xdr:ext cx="762000" cy="259080"/>
    <xdr:sp macro="" textlink="">
      <xdr:nvSpPr>
        <xdr:cNvPr id="373" name="公債費平均値テキスト"/>
        <xdr:cNvSpPr txBox="1"/>
      </xdr:nvSpPr>
      <xdr:spPr>
        <a:xfrm>
          <a:off x="4914900" y="1317244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77</xdr:row>
      <xdr:rowOff>125730</xdr:rowOff>
    </xdr:from>
    <xdr:to xmlns:xdr="http://schemas.openxmlformats.org/drawingml/2006/spreadsheetDrawing">
      <xdr:col>24</xdr:col>
      <xdr:colOff>76200</xdr:colOff>
      <xdr:row>78</xdr:row>
      <xdr:rowOff>55880</xdr:rowOff>
    </xdr:to>
    <xdr:sp macro="" textlink="">
      <xdr:nvSpPr>
        <xdr:cNvPr id="374" name="フローチャート: 判断 373"/>
        <xdr:cNvSpPr/>
      </xdr:nvSpPr>
      <xdr:spPr>
        <a:xfrm>
          <a:off x="47752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81</xdr:row>
      <xdr:rowOff>92710</xdr:rowOff>
    </xdr:from>
    <xdr:to xmlns:xdr="http://schemas.openxmlformats.org/drawingml/2006/spreadsheetDrawing">
      <xdr:col>19</xdr:col>
      <xdr:colOff>187325</xdr:colOff>
      <xdr:row>81</xdr:row>
      <xdr:rowOff>92710</xdr:rowOff>
    </xdr:to>
    <xdr:cxnSp macro="">
      <xdr:nvCxnSpPr>
        <xdr:cNvPr id="375" name="直線コネクタ 374"/>
        <xdr:cNvCxnSpPr/>
      </xdr:nvCxnSpPr>
      <xdr:spPr>
        <a:xfrm>
          <a:off x="3098800" y="1398016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77</xdr:row>
      <xdr:rowOff>125730</xdr:rowOff>
    </xdr:from>
    <xdr:to xmlns:xdr="http://schemas.openxmlformats.org/drawingml/2006/spreadsheetDrawing">
      <xdr:col>20</xdr:col>
      <xdr:colOff>38100</xdr:colOff>
      <xdr:row>78</xdr:row>
      <xdr:rowOff>55880</xdr:rowOff>
    </xdr:to>
    <xdr:sp macro="" textlink="">
      <xdr:nvSpPr>
        <xdr:cNvPr id="376" name="フローチャート: 判断 375"/>
        <xdr:cNvSpPr/>
      </xdr:nvSpPr>
      <xdr:spPr>
        <a:xfrm>
          <a:off x="3937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76</xdr:row>
      <xdr:rowOff>66040</xdr:rowOff>
    </xdr:from>
    <xdr:ext cx="704850" cy="248920"/>
    <xdr:sp macro="" textlink="">
      <xdr:nvSpPr>
        <xdr:cNvPr id="377" name="テキスト ボックス 376"/>
        <xdr:cNvSpPr txBox="1"/>
      </xdr:nvSpPr>
      <xdr:spPr>
        <a:xfrm>
          <a:off x="3606800" y="13096240"/>
          <a:ext cx="70485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81</xdr:row>
      <xdr:rowOff>92710</xdr:rowOff>
    </xdr:from>
    <xdr:to xmlns:xdr="http://schemas.openxmlformats.org/drawingml/2006/spreadsheetDrawing">
      <xdr:col>15</xdr:col>
      <xdr:colOff>98425</xdr:colOff>
      <xdr:row>81</xdr:row>
      <xdr:rowOff>146050</xdr:rowOff>
    </xdr:to>
    <xdr:cxnSp macro="">
      <xdr:nvCxnSpPr>
        <xdr:cNvPr id="378" name="直線コネクタ 377"/>
        <xdr:cNvCxnSpPr/>
      </xdr:nvCxnSpPr>
      <xdr:spPr>
        <a:xfrm flipV="1">
          <a:off x="2209800" y="13980160"/>
          <a:ext cx="8890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77</xdr:row>
      <xdr:rowOff>118110</xdr:rowOff>
    </xdr:from>
    <xdr:to xmlns:xdr="http://schemas.openxmlformats.org/drawingml/2006/spreadsheetDrawing">
      <xdr:col>15</xdr:col>
      <xdr:colOff>149225</xdr:colOff>
      <xdr:row>78</xdr:row>
      <xdr:rowOff>48260</xdr:rowOff>
    </xdr:to>
    <xdr:sp macro="" textlink="">
      <xdr:nvSpPr>
        <xdr:cNvPr id="379" name="フローチャート: 判断 378"/>
        <xdr:cNvSpPr/>
      </xdr:nvSpPr>
      <xdr:spPr>
        <a:xfrm>
          <a:off x="3048000" y="13319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76</xdr:row>
      <xdr:rowOff>58420</xdr:rowOff>
    </xdr:from>
    <xdr:ext cx="762000" cy="259080"/>
    <xdr:sp macro="" textlink="">
      <xdr:nvSpPr>
        <xdr:cNvPr id="380" name="テキスト ボックス 379"/>
        <xdr:cNvSpPr txBox="1"/>
      </xdr:nvSpPr>
      <xdr:spPr>
        <a:xfrm>
          <a:off x="2717800" y="130886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81</xdr:row>
      <xdr:rowOff>146050</xdr:rowOff>
    </xdr:from>
    <xdr:to xmlns:xdr="http://schemas.openxmlformats.org/drawingml/2006/spreadsheetDrawing">
      <xdr:col>11</xdr:col>
      <xdr:colOff>9525</xdr:colOff>
      <xdr:row>82</xdr:row>
      <xdr:rowOff>35560</xdr:rowOff>
    </xdr:to>
    <xdr:cxnSp macro="">
      <xdr:nvCxnSpPr>
        <xdr:cNvPr id="381" name="直線コネクタ 380"/>
        <xdr:cNvCxnSpPr/>
      </xdr:nvCxnSpPr>
      <xdr:spPr>
        <a:xfrm flipV="1">
          <a:off x="1320800" y="14033500"/>
          <a:ext cx="88900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77</xdr:row>
      <xdr:rowOff>110490</xdr:rowOff>
    </xdr:from>
    <xdr:to xmlns:xdr="http://schemas.openxmlformats.org/drawingml/2006/spreadsheetDrawing">
      <xdr:col>11</xdr:col>
      <xdr:colOff>60325</xdr:colOff>
      <xdr:row>78</xdr:row>
      <xdr:rowOff>40640</xdr:rowOff>
    </xdr:to>
    <xdr:sp macro="" textlink="">
      <xdr:nvSpPr>
        <xdr:cNvPr id="382" name="フローチャート: 判断 381"/>
        <xdr:cNvSpPr/>
      </xdr:nvSpPr>
      <xdr:spPr>
        <a:xfrm>
          <a:off x="2159000" y="13312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76</xdr:row>
      <xdr:rowOff>50800</xdr:rowOff>
    </xdr:from>
    <xdr:ext cx="730250" cy="259080"/>
    <xdr:sp macro="" textlink="">
      <xdr:nvSpPr>
        <xdr:cNvPr id="383" name="テキスト ボックス 382"/>
        <xdr:cNvSpPr txBox="1"/>
      </xdr:nvSpPr>
      <xdr:spPr>
        <a:xfrm>
          <a:off x="1828800" y="1308100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78</xdr:row>
      <xdr:rowOff>99060</xdr:rowOff>
    </xdr:from>
    <xdr:to xmlns:xdr="http://schemas.openxmlformats.org/drawingml/2006/spreadsheetDrawing">
      <xdr:col>6</xdr:col>
      <xdr:colOff>171450</xdr:colOff>
      <xdr:row>79</xdr:row>
      <xdr:rowOff>29210</xdr:rowOff>
    </xdr:to>
    <xdr:sp macro="" textlink="">
      <xdr:nvSpPr>
        <xdr:cNvPr id="384" name="フローチャート: 判断 383"/>
        <xdr:cNvSpPr/>
      </xdr:nvSpPr>
      <xdr:spPr>
        <a:xfrm>
          <a:off x="1270000" y="1347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77</xdr:row>
      <xdr:rowOff>39370</xdr:rowOff>
    </xdr:from>
    <xdr:ext cx="730250" cy="259080"/>
    <xdr:sp macro="" textlink="">
      <xdr:nvSpPr>
        <xdr:cNvPr id="385" name="テキスト ボックス 384"/>
        <xdr:cNvSpPr txBox="1"/>
      </xdr:nvSpPr>
      <xdr:spPr>
        <a:xfrm>
          <a:off x="939800" y="1324102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84</xdr:row>
      <xdr:rowOff>10160</xdr:rowOff>
    </xdr:from>
    <xdr:ext cx="762000" cy="259080"/>
    <xdr:sp macro="" textlink="">
      <xdr:nvSpPr>
        <xdr:cNvPr id="386" name="テキスト ボックス 385"/>
        <xdr:cNvSpPr txBox="1"/>
      </xdr:nvSpPr>
      <xdr:spPr>
        <a:xfrm>
          <a:off x="4610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84</xdr:row>
      <xdr:rowOff>10160</xdr:rowOff>
    </xdr:from>
    <xdr:ext cx="762000" cy="259080"/>
    <xdr:sp macro="" textlink="">
      <xdr:nvSpPr>
        <xdr:cNvPr id="387" name="テキスト ボックス 386"/>
        <xdr:cNvSpPr txBox="1"/>
      </xdr:nvSpPr>
      <xdr:spPr>
        <a:xfrm>
          <a:off x="3771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84</xdr:row>
      <xdr:rowOff>10160</xdr:rowOff>
    </xdr:from>
    <xdr:ext cx="730250" cy="259080"/>
    <xdr:sp macro="" textlink="">
      <xdr:nvSpPr>
        <xdr:cNvPr id="388" name="テキスト ボックス 387"/>
        <xdr:cNvSpPr txBox="1"/>
      </xdr:nvSpPr>
      <xdr:spPr>
        <a:xfrm>
          <a:off x="2882900" y="1441196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84</xdr:row>
      <xdr:rowOff>10160</xdr:rowOff>
    </xdr:from>
    <xdr:ext cx="762000" cy="259080"/>
    <xdr:sp macro="" textlink="">
      <xdr:nvSpPr>
        <xdr:cNvPr id="389" name="テキスト ボックス 388"/>
        <xdr:cNvSpPr txBox="1"/>
      </xdr:nvSpPr>
      <xdr:spPr>
        <a:xfrm>
          <a:off x="1993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84</xdr:row>
      <xdr:rowOff>10160</xdr:rowOff>
    </xdr:from>
    <xdr:ext cx="762000" cy="259080"/>
    <xdr:sp macro="" textlink="">
      <xdr:nvSpPr>
        <xdr:cNvPr id="390" name="テキスト ボックス 389"/>
        <xdr:cNvSpPr txBox="1"/>
      </xdr:nvSpPr>
      <xdr:spPr>
        <a:xfrm>
          <a:off x="1104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81</xdr:row>
      <xdr:rowOff>110490</xdr:rowOff>
    </xdr:from>
    <xdr:to xmlns:xdr="http://schemas.openxmlformats.org/drawingml/2006/spreadsheetDrawing">
      <xdr:col>24</xdr:col>
      <xdr:colOff>76200</xdr:colOff>
      <xdr:row>82</xdr:row>
      <xdr:rowOff>40640</xdr:rowOff>
    </xdr:to>
    <xdr:sp macro="" textlink="">
      <xdr:nvSpPr>
        <xdr:cNvPr id="391" name="楕円 390"/>
        <xdr:cNvSpPr/>
      </xdr:nvSpPr>
      <xdr:spPr>
        <a:xfrm>
          <a:off x="4775200" y="1399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81</xdr:row>
      <xdr:rowOff>19050</xdr:rowOff>
    </xdr:from>
    <xdr:ext cx="762000" cy="250190"/>
    <xdr:sp macro="" textlink="">
      <xdr:nvSpPr>
        <xdr:cNvPr id="392" name="公債費該当値テキスト"/>
        <xdr:cNvSpPr txBox="1"/>
      </xdr:nvSpPr>
      <xdr:spPr>
        <a:xfrm>
          <a:off x="4914900" y="1390650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81</xdr:row>
      <xdr:rowOff>41910</xdr:rowOff>
    </xdr:from>
    <xdr:to xmlns:xdr="http://schemas.openxmlformats.org/drawingml/2006/spreadsheetDrawing">
      <xdr:col>20</xdr:col>
      <xdr:colOff>38100</xdr:colOff>
      <xdr:row>81</xdr:row>
      <xdr:rowOff>143510</xdr:rowOff>
    </xdr:to>
    <xdr:sp macro="" textlink="">
      <xdr:nvSpPr>
        <xdr:cNvPr id="393" name="楕円 392"/>
        <xdr:cNvSpPr/>
      </xdr:nvSpPr>
      <xdr:spPr>
        <a:xfrm>
          <a:off x="3937000" y="1392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81</xdr:row>
      <xdr:rowOff>128270</xdr:rowOff>
    </xdr:from>
    <xdr:ext cx="704850" cy="259080"/>
    <xdr:sp macro="" textlink="">
      <xdr:nvSpPr>
        <xdr:cNvPr id="394" name="テキスト ボックス 393"/>
        <xdr:cNvSpPr txBox="1"/>
      </xdr:nvSpPr>
      <xdr:spPr>
        <a:xfrm>
          <a:off x="3606800" y="14015720"/>
          <a:ext cx="7048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81</xdr:row>
      <xdr:rowOff>41910</xdr:rowOff>
    </xdr:from>
    <xdr:to xmlns:xdr="http://schemas.openxmlformats.org/drawingml/2006/spreadsheetDrawing">
      <xdr:col>15</xdr:col>
      <xdr:colOff>149225</xdr:colOff>
      <xdr:row>81</xdr:row>
      <xdr:rowOff>143510</xdr:rowOff>
    </xdr:to>
    <xdr:sp macro="" textlink="">
      <xdr:nvSpPr>
        <xdr:cNvPr id="395" name="楕円 394"/>
        <xdr:cNvSpPr/>
      </xdr:nvSpPr>
      <xdr:spPr>
        <a:xfrm>
          <a:off x="3048000" y="1392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81</xdr:row>
      <xdr:rowOff>128270</xdr:rowOff>
    </xdr:from>
    <xdr:ext cx="762000" cy="259080"/>
    <xdr:sp macro="" textlink="">
      <xdr:nvSpPr>
        <xdr:cNvPr id="396" name="テキスト ボックス 395"/>
        <xdr:cNvSpPr txBox="1"/>
      </xdr:nvSpPr>
      <xdr:spPr>
        <a:xfrm>
          <a:off x="2717800" y="140157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81</xdr:row>
      <xdr:rowOff>95250</xdr:rowOff>
    </xdr:from>
    <xdr:to xmlns:xdr="http://schemas.openxmlformats.org/drawingml/2006/spreadsheetDrawing">
      <xdr:col>11</xdr:col>
      <xdr:colOff>60325</xdr:colOff>
      <xdr:row>82</xdr:row>
      <xdr:rowOff>25400</xdr:rowOff>
    </xdr:to>
    <xdr:sp macro="" textlink="">
      <xdr:nvSpPr>
        <xdr:cNvPr id="397" name="楕円 396"/>
        <xdr:cNvSpPr/>
      </xdr:nvSpPr>
      <xdr:spPr>
        <a:xfrm>
          <a:off x="2159000" y="1398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82</xdr:row>
      <xdr:rowOff>10160</xdr:rowOff>
    </xdr:from>
    <xdr:ext cx="730250" cy="259080"/>
    <xdr:sp macro="" textlink="">
      <xdr:nvSpPr>
        <xdr:cNvPr id="398" name="テキスト ボックス 397"/>
        <xdr:cNvSpPr txBox="1"/>
      </xdr:nvSpPr>
      <xdr:spPr>
        <a:xfrm>
          <a:off x="1828800" y="1406906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81</xdr:row>
      <xdr:rowOff>156210</xdr:rowOff>
    </xdr:from>
    <xdr:to xmlns:xdr="http://schemas.openxmlformats.org/drawingml/2006/spreadsheetDrawing">
      <xdr:col>6</xdr:col>
      <xdr:colOff>171450</xdr:colOff>
      <xdr:row>82</xdr:row>
      <xdr:rowOff>86360</xdr:rowOff>
    </xdr:to>
    <xdr:sp macro="" textlink="">
      <xdr:nvSpPr>
        <xdr:cNvPr id="399" name="楕円 398"/>
        <xdr:cNvSpPr/>
      </xdr:nvSpPr>
      <xdr:spPr>
        <a:xfrm>
          <a:off x="1270000" y="1404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82</xdr:row>
      <xdr:rowOff>71120</xdr:rowOff>
    </xdr:from>
    <xdr:ext cx="730250" cy="259080"/>
    <xdr:sp macro="" textlink="">
      <xdr:nvSpPr>
        <xdr:cNvPr id="400" name="テキスト ボックス 399"/>
        <xdr:cNvSpPr txBox="1"/>
      </xdr:nvSpPr>
      <xdr:spPr>
        <a:xfrm>
          <a:off x="939800" y="1413002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67</xdr:row>
      <xdr:rowOff>69850</xdr:rowOff>
    </xdr:from>
    <xdr:to xmlns:xdr="http://schemas.openxmlformats.org/drawingml/2006/spreadsheetDrawing">
      <xdr:col>85</xdr:col>
      <xdr:colOff>66675</xdr:colOff>
      <xdr:row>69</xdr:row>
      <xdr:rowOff>44450</xdr:rowOff>
    </xdr:to>
    <xdr:sp macro="" textlink="">
      <xdr:nvSpPr>
        <xdr:cNvPr id="401" name="正方形/長方形 400"/>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mlns:xdr="http://schemas.openxmlformats.org/drawingml/2006/spreadsheetDrawing">
      <xdr:col>85</xdr:col>
      <xdr:colOff>79375</xdr:colOff>
      <xdr:row>67</xdr:row>
      <xdr:rowOff>133350</xdr:rowOff>
    </xdr:from>
    <xdr:to xmlns:xdr="http://schemas.openxmlformats.org/drawingml/2006/spreadsheetDrawing">
      <xdr:col>93</xdr:col>
      <xdr:colOff>3175</xdr:colOff>
      <xdr:row>69</xdr:row>
      <xdr:rowOff>44450</xdr:rowOff>
    </xdr:to>
    <xdr:sp macro="" textlink="">
      <xdr:nvSpPr>
        <xdr:cNvPr id="402" name="正方形/長方形 401"/>
        <xdr:cNvSpPr/>
      </xdr:nvSpPr>
      <xdr:spPr>
        <a:xfrm>
          <a:off x="17081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68</xdr:row>
      <xdr:rowOff>152400</xdr:rowOff>
    </xdr:from>
    <xdr:to xmlns:xdr="http://schemas.openxmlformats.org/drawingml/2006/spreadsheetDrawing">
      <xdr:col>93</xdr:col>
      <xdr:colOff>3175</xdr:colOff>
      <xdr:row>70</xdr:row>
      <xdr:rowOff>63500</xdr:rowOff>
    </xdr:to>
    <xdr:sp macro="" textlink="">
      <xdr:nvSpPr>
        <xdr:cNvPr id="403" name="正方形/長方形 402"/>
        <xdr:cNvSpPr/>
      </xdr:nvSpPr>
      <xdr:spPr>
        <a:xfrm>
          <a:off x="17081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67</xdr:row>
      <xdr:rowOff>133350</xdr:rowOff>
    </xdr:from>
    <xdr:to xmlns:xdr="http://schemas.openxmlformats.org/drawingml/2006/spreadsheetDrawing">
      <xdr:col>100</xdr:col>
      <xdr:colOff>165100</xdr:colOff>
      <xdr:row>69</xdr:row>
      <xdr:rowOff>44450</xdr:rowOff>
    </xdr:to>
    <xdr:sp macro="" textlink="">
      <xdr:nvSpPr>
        <xdr:cNvPr id="404" name="正方形/長方形 403"/>
        <xdr:cNvSpPr/>
      </xdr:nvSpPr>
      <xdr:spPr>
        <a:xfrm>
          <a:off x="18770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68</xdr:row>
      <xdr:rowOff>152400</xdr:rowOff>
    </xdr:from>
    <xdr:to xmlns:xdr="http://schemas.openxmlformats.org/drawingml/2006/spreadsheetDrawing">
      <xdr:col>100</xdr:col>
      <xdr:colOff>165100</xdr:colOff>
      <xdr:row>70</xdr:row>
      <xdr:rowOff>63500</xdr:rowOff>
    </xdr:to>
    <xdr:sp macro="" textlink="">
      <xdr:nvSpPr>
        <xdr:cNvPr id="405" name="正方形/長方形 404"/>
        <xdr:cNvSpPr/>
      </xdr:nvSpPr>
      <xdr:spPr>
        <a:xfrm>
          <a:off x="18770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67</xdr:row>
      <xdr:rowOff>133350</xdr:rowOff>
    </xdr:from>
    <xdr:to xmlns:xdr="http://schemas.openxmlformats.org/drawingml/2006/spreadsheetDrawing">
      <xdr:col>109</xdr:col>
      <xdr:colOff>104775</xdr:colOff>
      <xdr:row>69</xdr:row>
      <xdr:rowOff>44450</xdr:rowOff>
    </xdr:to>
    <xdr:sp macro="" textlink="">
      <xdr:nvSpPr>
        <xdr:cNvPr id="406" name="正方形/長方形 405"/>
        <xdr:cNvSpPr/>
      </xdr:nvSpPr>
      <xdr:spPr>
        <a:xfrm>
          <a:off x="20383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101</xdr:col>
      <xdr:colOff>180975</xdr:colOff>
      <xdr:row>68</xdr:row>
      <xdr:rowOff>152400</xdr:rowOff>
    </xdr:from>
    <xdr:to xmlns:xdr="http://schemas.openxmlformats.org/drawingml/2006/spreadsheetDrawing">
      <xdr:col>109</xdr:col>
      <xdr:colOff>104775</xdr:colOff>
      <xdr:row>70</xdr:row>
      <xdr:rowOff>63500</xdr:rowOff>
    </xdr:to>
    <xdr:sp macro="" textlink="">
      <xdr:nvSpPr>
        <xdr:cNvPr id="407" name="正方形/長方形 406"/>
        <xdr:cNvSpPr/>
      </xdr:nvSpPr>
      <xdr:spPr>
        <a:xfrm>
          <a:off x="20383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08" name="正方形/長方形 407"/>
        <xdr:cNvSpPr/>
      </xdr:nvSpPr>
      <xdr:spPr>
        <a:xfrm>
          <a:off x="12446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70</xdr:row>
      <xdr:rowOff>127000</xdr:rowOff>
    </xdr:from>
    <xdr:to xmlns:xdr="http://schemas.openxmlformats.org/drawingml/2006/spreadsheetDrawing">
      <xdr:col>113</xdr:col>
      <xdr:colOff>130175</xdr:colOff>
      <xdr:row>84</xdr:row>
      <xdr:rowOff>12700</xdr:rowOff>
    </xdr:to>
    <xdr:sp macro="" textlink="">
      <xdr:nvSpPr>
        <xdr:cNvPr id="409" name="正方形/長方形 408"/>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70</xdr:row>
      <xdr:rowOff>127000</xdr:rowOff>
    </xdr:from>
    <xdr:to xmlns:xdr="http://schemas.openxmlformats.org/drawingml/2006/spreadsheetDrawing">
      <xdr:col>106</xdr:col>
      <xdr:colOff>69850</xdr:colOff>
      <xdr:row>72</xdr:row>
      <xdr:rowOff>38100</xdr:rowOff>
    </xdr:to>
    <xdr:sp macro="" textlink="">
      <xdr:nvSpPr>
        <xdr:cNvPr id="410" name="正方形/長方形 409"/>
        <xdr:cNvSpPr/>
      </xdr:nvSpPr>
      <xdr:spPr>
        <a:xfrm>
          <a:off x="17462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mlns:xdr="http://schemas.openxmlformats.org/drawingml/2006/spreadsheetDrawing">
      <xdr:col>87</xdr:col>
      <xdr:colOff>98425</xdr:colOff>
      <xdr:row>72</xdr:row>
      <xdr:rowOff>101600</xdr:rowOff>
    </xdr:from>
    <xdr:to xmlns:xdr="http://schemas.openxmlformats.org/drawingml/2006/spreadsheetDrawing">
      <xdr:col>112</xdr:col>
      <xdr:colOff>177800</xdr:colOff>
      <xdr:row>83</xdr:row>
      <xdr:rowOff>120650</xdr:rowOff>
    </xdr:to>
    <xdr:sp macro="" textlink="" fLocksText="0">
      <xdr:nvSpPr>
        <xdr:cNvPr id="411" name="テキスト ボックス 410"/>
        <xdr:cNvSpPr txBox="1"/>
      </xdr:nvSpPr>
      <xdr:spPr>
        <a:xfrm>
          <a:off x="17500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前年度から0.4％増となり、経年で見ても微増傾向にある。</a:t>
          </a:r>
          <a:endParaRPr kumimoji="1" lang="ja-JP" altLang="en-US" sz="1300">
            <a:latin typeface="ＭＳ Ｐゴシック"/>
            <a:ea typeface="ＭＳ Ｐゴシック"/>
          </a:endParaRPr>
        </a:p>
        <a:p>
          <a:r>
            <a:rPr kumimoji="1" lang="ja-JP" altLang="en-US" sz="1300">
              <a:latin typeface="ＭＳ Ｐゴシック"/>
              <a:ea typeface="ＭＳ Ｐゴシック"/>
            </a:rPr>
            <a:t>　類似団体平均に比べ比率は低いが、本町の経常収支比率は依然として高い状況が続いていることから、引き続き財政健全化対策に努める。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69</xdr:row>
      <xdr:rowOff>107950</xdr:rowOff>
    </xdr:from>
    <xdr:ext cx="266700" cy="225425"/>
    <xdr:sp macro="" textlink="">
      <xdr:nvSpPr>
        <xdr:cNvPr id="412" name="テキスト ボックス 411"/>
        <xdr:cNvSpPr txBox="1"/>
      </xdr:nvSpPr>
      <xdr:spPr>
        <a:xfrm>
          <a:off x="12407900" y="11938000"/>
          <a:ext cx="2667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84</xdr:row>
      <xdr:rowOff>12700</xdr:rowOff>
    </xdr:from>
    <xdr:to xmlns:xdr="http://schemas.openxmlformats.org/drawingml/2006/spreadsheetDrawing">
      <xdr:col>85</xdr:col>
      <xdr:colOff>66675</xdr:colOff>
      <xdr:row>84</xdr:row>
      <xdr:rowOff>12700</xdr:rowOff>
    </xdr:to>
    <xdr:cxnSp macro="">
      <xdr:nvCxnSpPr>
        <xdr:cNvPr id="413" name="直線コネクタ 412"/>
        <xdr:cNvCxnSpPr/>
      </xdr:nvCxnSpPr>
      <xdr:spPr>
        <a:xfrm>
          <a:off x="12446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83</xdr:row>
      <xdr:rowOff>41910</xdr:rowOff>
    </xdr:from>
    <xdr:ext cx="476250" cy="250190"/>
    <xdr:sp macro="" textlink="">
      <xdr:nvSpPr>
        <xdr:cNvPr id="414" name="テキスト ボックス 413"/>
        <xdr:cNvSpPr txBox="1"/>
      </xdr:nvSpPr>
      <xdr:spPr>
        <a:xfrm>
          <a:off x="11938000" y="14272260"/>
          <a:ext cx="4762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81</xdr:row>
      <xdr:rowOff>69850</xdr:rowOff>
    </xdr:from>
    <xdr:to xmlns:xdr="http://schemas.openxmlformats.org/drawingml/2006/spreadsheetDrawing">
      <xdr:col>85</xdr:col>
      <xdr:colOff>66675</xdr:colOff>
      <xdr:row>81</xdr:row>
      <xdr:rowOff>69850</xdr:rowOff>
    </xdr:to>
    <xdr:cxnSp macro="">
      <xdr:nvCxnSpPr>
        <xdr:cNvPr id="415" name="直線コネクタ 414"/>
        <xdr:cNvCxnSpPr/>
      </xdr:nvCxnSpPr>
      <xdr:spPr>
        <a:xfrm>
          <a:off x="12446000" y="13957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80</xdr:row>
      <xdr:rowOff>99060</xdr:rowOff>
    </xdr:from>
    <xdr:ext cx="476250" cy="250190"/>
    <xdr:sp macro="" textlink="">
      <xdr:nvSpPr>
        <xdr:cNvPr id="416" name="テキスト ボックス 415"/>
        <xdr:cNvSpPr txBox="1"/>
      </xdr:nvSpPr>
      <xdr:spPr>
        <a:xfrm>
          <a:off x="11938000" y="13815060"/>
          <a:ext cx="4762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78</xdr:row>
      <xdr:rowOff>127000</xdr:rowOff>
    </xdr:from>
    <xdr:to xmlns:xdr="http://schemas.openxmlformats.org/drawingml/2006/spreadsheetDrawing">
      <xdr:col>85</xdr:col>
      <xdr:colOff>66675</xdr:colOff>
      <xdr:row>78</xdr:row>
      <xdr:rowOff>127000</xdr:rowOff>
    </xdr:to>
    <xdr:cxnSp macro="">
      <xdr:nvCxnSpPr>
        <xdr:cNvPr id="417" name="直線コネクタ 416"/>
        <xdr:cNvCxnSpPr/>
      </xdr:nvCxnSpPr>
      <xdr:spPr>
        <a:xfrm>
          <a:off x="12446000" y="13500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77</xdr:row>
      <xdr:rowOff>156210</xdr:rowOff>
    </xdr:from>
    <xdr:ext cx="476250" cy="250190"/>
    <xdr:sp macro="" textlink="">
      <xdr:nvSpPr>
        <xdr:cNvPr id="418" name="テキスト ボックス 417"/>
        <xdr:cNvSpPr txBox="1"/>
      </xdr:nvSpPr>
      <xdr:spPr>
        <a:xfrm>
          <a:off x="11938000" y="13357860"/>
          <a:ext cx="4762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76</xdr:row>
      <xdr:rowOff>12700</xdr:rowOff>
    </xdr:from>
    <xdr:to xmlns:xdr="http://schemas.openxmlformats.org/drawingml/2006/spreadsheetDrawing">
      <xdr:col>85</xdr:col>
      <xdr:colOff>66675</xdr:colOff>
      <xdr:row>76</xdr:row>
      <xdr:rowOff>12700</xdr:rowOff>
    </xdr:to>
    <xdr:cxnSp macro="">
      <xdr:nvCxnSpPr>
        <xdr:cNvPr id="419" name="直線コネクタ 418"/>
        <xdr:cNvCxnSpPr/>
      </xdr:nvCxnSpPr>
      <xdr:spPr>
        <a:xfrm>
          <a:off x="12446000" y="13042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75</xdr:row>
      <xdr:rowOff>41910</xdr:rowOff>
    </xdr:from>
    <xdr:ext cx="476250" cy="250190"/>
    <xdr:sp macro="" textlink="">
      <xdr:nvSpPr>
        <xdr:cNvPr id="420" name="テキスト ボックス 419"/>
        <xdr:cNvSpPr txBox="1"/>
      </xdr:nvSpPr>
      <xdr:spPr>
        <a:xfrm>
          <a:off x="11938000" y="12900660"/>
          <a:ext cx="4762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73</xdr:row>
      <xdr:rowOff>69850</xdr:rowOff>
    </xdr:from>
    <xdr:to xmlns:xdr="http://schemas.openxmlformats.org/drawingml/2006/spreadsheetDrawing">
      <xdr:col>85</xdr:col>
      <xdr:colOff>66675</xdr:colOff>
      <xdr:row>73</xdr:row>
      <xdr:rowOff>69850</xdr:rowOff>
    </xdr:to>
    <xdr:cxnSp macro="">
      <xdr:nvCxnSpPr>
        <xdr:cNvPr id="421" name="直線コネクタ 420"/>
        <xdr:cNvCxnSpPr/>
      </xdr:nvCxnSpPr>
      <xdr:spPr>
        <a:xfrm>
          <a:off x="12446000" y="12585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72</xdr:row>
      <xdr:rowOff>99060</xdr:rowOff>
    </xdr:from>
    <xdr:ext cx="476250" cy="250190"/>
    <xdr:sp macro="" textlink="">
      <xdr:nvSpPr>
        <xdr:cNvPr id="422" name="テキスト ボックス 421"/>
        <xdr:cNvSpPr txBox="1"/>
      </xdr:nvSpPr>
      <xdr:spPr>
        <a:xfrm>
          <a:off x="11938000" y="12443460"/>
          <a:ext cx="4762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70</xdr:row>
      <xdr:rowOff>127000</xdr:rowOff>
    </xdr:to>
    <xdr:cxnSp macro="">
      <xdr:nvCxnSpPr>
        <xdr:cNvPr id="423" name="直線コネクタ 422"/>
        <xdr:cNvCxnSpPr/>
      </xdr:nvCxnSpPr>
      <xdr:spPr>
        <a:xfrm>
          <a:off x="12446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69</xdr:row>
      <xdr:rowOff>156210</xdr:rowOff>
    </xdr:from>
    <xdr:ext cx="476250" cy="250190"/>
    <xdr:sp macro="" textlink="">
      <xdr:nvSpPr>
        <xdr:cNvPr id="424" name="テキスト ボックス 423"/>
        <xdr:cNvSpPr txBox="1"/>
      </xdr:nvSpPr>
      <xdr:spPr>
        <a:xfrm>
          <a:off x="11938000" y="11986260"/>
          <a:ext cx="4762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73</xdr:row>
      <xdr:rowOff>115570</xdr:rowOff>
    </xdr:from>
    <xdr:to xmlns:xdr="http://schemas.openxmlformats.org/drawingml/2006/spreadsheetDrawing">
      <xdr:col>82</xdr:col>
      <xdr:colOff>107950</xdr:colOff>
      <xdr:row>79</xdr:row>
      <xdr:rowOff>101600</xdr:rowOff>
    </xdr:to>
    <xdr:cxnSp macro="">
      <xdr:nvCxnSpPr>
        <xdr:cNvPr id="426" name="直線コネクタ 425"/>
        <xdr:cNvCxnSpPr/>
      </xdr:nvCxnSpPr>
      <xdr:spPr>
        <a:xfrm flipV="1">
          <a:off x="16510000" y="12631420"/>
          <a:ext cx="0" cy="10147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79</xdr:row>
      <xdr:rowOff>73660</xdr:rowOff>
    </xdr:from>
    <xdr:ext cx="762000" cy="259080"/>
    <xdr:sp macro="" textlink="">
      <xdr:nvSpPr>
        <xdr:cNvPr id="427" name="公債費以外最小値テキスト"/>
        <xdr:cNvSpPr txBox="1"/>
      </xdr:nvSpPr>
      <xdr:spPr>
        <a:xfrm>
          <a:off x="16598900" y="136182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83.2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79</xdr:row>
      <xdr:rowOff>101600</xdr:rowOff>
    </xdr:from>
    <xdr:to xmlns:xdr="http://schemas.openxmlformats.org/drawingml/2006/spreadsheetDrawing">
      <xdr:col>82</xdr:col>
      <xdr:colOff>196850</xdr:colOff>
      <xdr:row>79</xdr:row>
      <xdr:rowOff>101600</xdr:rowOff>
    </xdr:to>
    <xdr:cxnSp macro="">
      <xdr:nvCxnSpPr>
        <xdr:cNvPr id="428" name="直線コネクタ 427"/>
        <xdr:cNvCxnSpPr/>
      </xdr:nvCxnSpPr>
      <xdr:spPr>
        <a:xfrm>
          <a:off x="16421100" y="136461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72</xdr:row>
      <xdr:rowOff>30480</xdr:rowOff>
    </xdr:from>
    <xdr:ext cx="762000" cy="250190"/>
    <xdr:sp macro="" textlink="">
      <xdr:nvSpPr>
        <xdr:cNvPr id="429" name="公債費以外最大値テキスト"/>
        <xdr:cNvSpPr txBox="1"/>
      </xdr:nvSpPr>
      <xdr:spPr>
        <a:xfrm>
          <a:off x="16598900" y="1237488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61.0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73</xdr:row>
      <xdr:rowOff>115570</xdr:rowOff>
    </xdr:from>
    <xdr:to xmlns:xdr="http://schemas.openxmlformats.org/drawingml/2006/spreadsheetDrawing">
      <xdr:col>82</xdr:col>
      <xdr:colOff>196850</xdr:colOff>
      <xdr:row>73</xdr:row>
      <xdr:rowOff>115570</xdr:rowOff>
    </xdr:to>
    <xdr:cxnSp macro="">
      <xdr:nvCxnSpPr>
        <xdr:cNvPr id="430" name="直線コネクタ 429"/>
        <xdr:cNvCxnSpPr/>
      </xdr:nvCxnSpPr>
      <xdr:spPr>
        <a:xfrm>
          <a:off x="16421100" y="126314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74</xdr:row>
      <xdr:rowOff>140970</xdr:rowOff>
    </xdr:from>
    <xdr:to xmlns:xdr="http://schemas.openxmlformats.org/drawingml/2006/spreadsheetDrawing">
      <xdr:col>82</xdr:col>
      <xdr:colOff>107950</xdr:colOff>
      <xdr:row>74</xdr:row>
      <xdr:rowOff>158750</xdr:rowOff>
    </xdr:to>
    <xdr:cxnSp macro="">
      <xdr:nvCxnSpPr>
        <xdr:cNvPr id="431" name="直線コネクタ 430"/>
        <xdr:cNvCxnSpPr/>
      </xdr:nvCxnSpPr>
      <xdr:spPr>
        <a:xfrm>
          <a:off x="15671800" y="12828270"/>
          <a:ext cx="8382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75</xdr:row>
      <xdr:rowOff>169545</xdr:rowOff>
    </xdr:from>
    <xdr:ext cx="762000" cy="248285"/>
    <xdr:sp macro="" textlink="">
      <xdr:nvSpPr>
        <xdr:cNvPr id="432" name="公債費以外平均値テキスト"/>
        <xdr:cNvSpPr txBox="1"/>
      </xdr:nvSpPr>
      <xdr:spPr>
        <a:xfrm>
          <a:off x="16598900" y="13028295"/>
          <a:ext cx="76200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76</xdr:row>
      <xdr:rowOff>26035</xdr:rowOff>
    </xdr:from>
    <xdr:to xmlns:xdr="http://schemas.openxmlformats.org/drawingml/2006/spreadsheetDrawing">
      <xdr:col>82</xdr:col>
      <xdr:colOff>158750</xdr:colOff>
      <xdr:row>76</xdr:row>
      <xdr:rowOff>127635</xdr:rowOff>
    </xdr:to>
    <xdr:sp macro="" textlink="">
      <xdr:nvSpPr>
        <xdr:cNvPr id="433" name="フローチャート: 判断 432"/>
        <xdr:cNvSpPr/>
      </xdr:nvSpPr>
      <xdr:spPr>
        <a:xfrm>
          <a:off x="16459200" y="13056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74</xdr:row>
      <xdr:rowOff>109220</xdr:rowOff>
    </xdr:from>
    <xdr:to xmlns:xdr="http://schemas.openxmlformats.org/drawingml/2006/spreadsheetDrawing">
      <xdr:col>78</xdr:col>
      <xdr:colOff>69850</xdr:colOff>
      <xdr:row>74</xdr:row>
      <xdr:rowOff>140970</xdr:rowOff>
    </xdr:to>
    <xdr:cxnSp macro="">
      <xdr:nvCxnSpPr>
        <xdr:cNvPr id="434" name="直線コネクタ 433"/>
        <xdr:cNvCxnSpPr/>
      </xdr:nvCxnSpPr>
      <xdr:spPr>
        <a:xfrm>
          <a:off x="14782800" y="12796520"/>
          <a:ext cx="8890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76</xdr:row>
      <xdr:rowOff>21590</xdr:rowOff>
    </xdr:from>
    <xdr:to xmlns:xdr="http://schemas.openxmlformats.org/drawingml/2006/spreadsheetDrawing">
      <xdr:col>78</xdr:col>
      <xdr:colOff>120650</xdr:colOff>
      <xdr:row>76</xdr:row>
      <xdr:rowOff>123190</xdr:rowOff>
    </xdr:to>
    <xdr:sp macro="" textlink="">
      <xdr:nvSpPr>
        <xdr:cNvPr id="435" name="フローチャート: 判断 434"/>
        <xdr:cNvSpPr/>
      </xdr:nvSpPr>
      <xdr:spPr>
        <a:xfrm>
          <a:off x="15621000" y="13051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76</xdr:row>
      <xdr:rowOff>107950</xdr:rowOff>
    </xdr:from>
    <xdr:ext cx="736600" cy="259080"/>
    <xdr:sp macro="" textlink="">
      <xdr:nvSpPr>
        <xdr:cNvPr id="436" name="テキスト ボックス 435"/>
        <xdr:cNvSpPr txBox="1"/>
      </xdr:nvSpPr>
      <xdr:spPr>
        <a:xfrm>
          <a:off x="15290800" y="1313815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74</xdr:row>
      <xdr:rowOff>109220</xdr:rowOff>
    </xdr:from>
    <xdr:to xmlns:xdr="http://schemas.openxmlformats.org/drawingml/2006/spreadsheetDrawing">
      <xdr:col>73</xdr:col>
      <xdr:colOff>180975</xdr:colOff>
      <xdr:row>74</xdr:row>
      <xdr:rowOff>168275</xdr:rowOff>
    </xdr:to>
    <xdr:cxnSp macro="">
      <xdr:nvCxnSpPr>
        <xdr:cNvPr id="437" name="直線コネクタ 436"/>
        <xdr:cNvCxnSpPr/>
      </xdr:nvCxnSpPr>
      <xdr:spPr>
        <a:xfrm flipV="1">
          <a:off x="13893800" y="12796520"/>
          <a:ext cx="889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76</xdr:row>
      <xdr:rowOff>7620</xdr:rowOff>
    </xdr:from>
    <xdr:to xmlns:xdr="http://schemas.openxmlformats.org/drawingml/2006/spreadsheetDrawing">
      <xdr:col>74</xdr:col>
      <xdr:colOff>31750</xdr:colOff>
      <xdr:row>76</xdr:row>
      <xdr:rowOff>109220</xdr:rowOff>
    </xdr:to>
    <xdr:sp macro="" textlink="">
      <xdr:nvSpPr>
        <xdr:cNvPr id="438" name="フローチャート: 判断 437"/>
        <xdr:cNvSpPr/>
      </xdr:nvSpPr>
      <xdr:spPr>
        <a:xfrm>
          <a:off x="14732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76</xdr:row>
      <xdr:rowOff>93980</xdr:rowOff>
    </xdr:from>
    <xdr:ext cx="762000" cy="259080"/>
    <xdr:sp macro="" textlink="">
      <xdr:nvSpPr>
        <xdr:cNvPr id="439" name="テキスト ボックス 438"/>
        <xdr:cNvSpPr txBox="1"/>
      </xdr:nvSpPr>
      <xdr:spPr>
        <a:xfrm>
          <a:off x="14401800" y="131241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74</xdr:row>
      <xdr:rowOff>58420</xdr:rowOff>
    </xdr:from>
    <xdr:to xmlns:xdr="http://schemas.openxmlformats.org/drawingml/2006/spreadsheetDrawing">
      <xdr:col>69</xdr:col>
      <xdr:colOff>92075</xdr:colOff>
      <xdr:row>74</xdr:row>
      <xdr:rowOff>168275</xdr:rowOff>
    </xdr:to>
    <xdr:cxnSp macro="">
      <xdr:nvCxnSpPr>
        <xdr:cNvPr id="440" name="直線コネクタ 439"/>
        <xdr:cNvCxnSpPr/>
      </xdr:nvCxnSpPr>
      <xdr:spPr>
        <a:xfrm>
          <a:off x="13004800" y="12745720"/>
          <a:ext cx="889000" cy="1098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75</xdr:row>
      <xdr:rowOff>142240</xdr:rowOff>
    </xdr:from>
    <xdr:to xmlns:xdr="http://schemas.openxmlformats.org/drawingml/2006/spreadsheetDrawing">
      <xdr:col>69</xdr:col>
      <xdr:colOff>142875</xdr:colOff>
      <xdr:row>76</xdr:row>
      <xdr:rowOff>72390</xdr:rowOff>
    </xdr:to>
    <xdr:sp macro="" textlink="">
      <xdr:nvSpPr>
        <xdr:cNvPr id="441" name="フローチャート: 判断 440"/>
        <xdr:cNvSpPr/>
      </xdr:nvSpPr>
      <xdr:spPr>
        <a:xfrm>
          <a:off x="13843000" y="1300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76</xdr:row>
      <xdr:rowOff>57150</xdr:rowOff>
    </xdr:from>
    <xdr:ext cx="730250" cy="259080"/>
    <xdr:sp macro="" textlink="">
      <xdr:nvSpPr>
        <xdr:cNvPr id="442" name="テキスト ボックス 441"/>
        <xdr:cNvSpPr txBox="1"/>
      </xdr:nvSpPr>
      <xdr:spPr>
        <a:xfrm>
          <a:off x="13512800" y="1308735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75</xdr:row>
      <xdr:rowOff>635</xdr:rowOff>
    </xdr:from>
    <xdr:to xmlns:xdr="http://schemas.openxmlformats.org/drawingml/2006/spreadsheetDrawing">
      <xdr:col>65</xdr:col>
      <xdr:colOff>53975</xdr:colOff>
      <xdr:row>75</xdr:row>
      <xdr:rowOff>102235</xdr:rowOff>
    </xdr:to>
    <xdr:sp macro="" textlink="">
      <xdr:nvSpPr>
        <xdr:cNvPr id="443" name="フローチャート: 判断 442"/>
        <xdr:cNvSpPr/>
      </xdr:nvSpPr>
      <xdr:spPr>
        <a:xfrm>
          <a:off x="12954000" y="1285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75</xdr:row>
      <xdr:rowOff>86995</xdr:rowOff>
    </xdr:from>
    <xdr:ext cx="762000" cy="250825"/>
    <xdr:sp macro="" textlink="">
      <xdr:nvSpPr>
        <xdr:cNvPr id="444" name="テキスト ボックス 443"/>
        <xdr:cNvSpPr txBox="1"/>
      </xdr:nvSpPr>
      <xdr:spPr>
        <a:xfrm>
          <a:off x="12623800" y="1294574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67.1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84</xdr:row>
      <xdr:rowOff>10160</xdr:rowOff>
    </xdr:from>
    <xdr:ext cx="762000" cy="259080"/>
    <xdr:sp macro="" textlink="">
      <xdr:nvSpPr>
        <xdr:cNvPr id="445" name="テキスト ボックス 444"/>
        <xdr:cNvSpPr txBox="1"/>
      </xdr:nvSpPr>
      <xdr:spPr>
        <a:xfrm>
          <a:off x="16294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84</xdr:row>
      <xdr:rowOff>10160</xdr:rowOff>
    </xdr:from>
    <xdr:ext cx="730250" cy="259080"/>
    <xdr:sp macro="" textlink="">
      <xdr:nvSpPr>
        <xdr:cNvPr id="446" name="テキスト ボックス 445"/>
        <xdr:cNvSpPr txBox="1"/>
      </xdr:nvSpPr>
      <xdr:spPr>
        <a:xfrm>
          <a:off x="15455900" y="1441196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84</xdr:row>
      <xdr:rowOff>10160</xdr:rowOff>
    </xdr:from>
    <xdr:ext cx="730250" cy="259080"/>
    <xdr:sp macro="" textlink="">
      <xdr:nvSpPr>
        <xdr:cNvPr id="447" name="テキスト ボックス 446"/>
        <xdr:cNvSpPr txBox="1"/>
      </xdr:nvSpPr>
      <xdr:spPr>
        <a:xfrm>
          <a:off x="14566900" y="1441196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84</xdr:row>
      <xdr:rowOff>10160</xdr:rowOff>
    </xdr:from>
    <xdr:ext cx="762000" cy="259080"/>
    <xdr:sp macro="" textlink="">
      <xdr:nvSpPr>
        <xdr:cNvPr id="448" name="テキスト ボックス 447"/>
        <xdr:cNvSpPr txBox="1"/>
      </xdr:nvSpPr>
      <xdr:spPr>
        <a:xfrm>
          <a:off x="13677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84</xdr:row>
      <xdr:rowOff>10160</xdr:rowOff>
    </xdr:from>
    <xdr:ext cx="730250" cy="259080"/>
    <xdr:sp macro="" textlink="">
      <xdr:nvSpPr>
        <xdr:cNvPr id="449" name="テキスト ボックス 448"/>
        <xdr:cNvSpPr txBox="1"/>
      </xdr:nvSpPr>
      <xdr:spPr>
        <a:xfrm>
          <a:off x="12788900" y="1441196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74</xdr:row>
      <xdr:rowOff>107950</xdr:rowOff>
    </xdr:from>
    <xdr:to xmlns:xdr="http://schemas.openxmlformats.org/drawingml/2006/spreadsheetDrawing">
      <xdr:col>82</xdr:col>
      <xdr:colOff>158750</xdr:colOff>
      <xdr:row>75</xdr:row>
      <xdr:rowOff>38100</xdr:rowOff>
    </xdr:to>
    <xdr:sp macro="" textlink="">
      <xdr:nvSpPr>
        <xdr:cNvPr id="450" name="楕円 449"/>
        <xdr:cNvSpPr/>
      </xdr:nvSpPr>
      <xdr:spPr>
        <a:xfrm>
          <a:off x="16459200" y="1279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73</xdr:row>
      <xdr:rowOff>124460</xdr:rowOff>
    </xdr:from>
    <xdr:ext cx="762000" cy="259080"/>
    <xdr:sp macro="" textlink="">
      <xdr:nvSpPr>
        <xdr:cNvPr id="451" name="公債費以外該当値テキスト"/>
        <xdr:cNvSpPr txBox="1"/>
      </xdr:nvSpPr>
      <xdr:spPr>
        <a:xfrm>
          <a:off x="16598900" y="126403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74</xdr:row>
      <xdr:rowOff>90170</xdr:rowOff>
    </xdr:from>
    <xdr:to xmlns:xdr="http://schemas.openxmlformats.org/drawingml/2006/spreadsheetDrawing">
      <xdr:col>78</xdr:col>
      <xdr:colOff>120650</xdr:colOff>
      <xdr:row>75</xdr:row>
      <xdr:rowOff>20320</xdr:rowOff>
    </xdr:to>
    <xdr:sp macro="" textlink="">
      <xdr:nvSpPr>
        <xdr:cNvPr id="452" name="楕円 451"/>
        <xdr:cNvSpPr/>
      </xdr:nvSpPr>
      <xdr:spPr>
        <a:xfrm>
          <a:off x="15621000" y="1277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73</xdr:row>
      <xdr:rowOff>30480</xdr:rowOff>
    </xdr:from>
    <xdr:ext cx="736600" cy="250190"/>
    <xdr:sp macro="" textlink="">
      <xdr:nvSpPr>
        <xdr:cNvPr id="453" name="テキスト ボックス 452"/>
        <xdr:cNvSpPr txBox="1"/>
      </xdr:nvSpPr>
      <xdr:spPr>
        <a:xfrm>
          <a:off x="15290800" y="12546330"/>
          <a:ext cx="7366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74</xdr:row>
      <xdr:rowOff>57785</xdr:rowOff>
    </xdr:from>
    <xdr:to xmlns:xdr="http://schemas.openxmlformats.org/drawingml/2006/spreadsheetDrawing">
      <xdr:col>74</xdr:col>
      <xdr:colOff>31750</xdr:colOff>
      <xdr:row>74</xdr:row>
      <xdr:rowOff>159385</xdr:rowOff>
    </xdr:to>
    <xdr:sp macro="" textlink="">
      <xdr:nvSpPr>
        <xdr:cNvPr id="454" name="楕円 453"/>
        <xdr:cNvSpPr/>
      </xdr:nvSpPr>
      <xdr:spPr>
        <a:xfrm>
          <a:off x="14732000" y="12745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72</xdr:row>
      <xdr:rowOff>169545</xdr:rowOff>
    </xdr:from>
    <xdr:ext cx="762000" cy="248285"/>
    <xdr:sp macro="" textlink="">
      <xdr:nvSpPr>
        <xdr:cNvPr id="455" name="テキスト ボックス 454"/>
        <xdr:cNvSpPr txBox="1"/>
      </xdr:nvSpPr>
      <xdr:spPr>
        <a:xfrm>
          <a:off x="14401800" y="1251394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74</xdr:row>
      <xdr:rowOff>117475</xdr:rowOff>
    </xdr:from>
    <xdr:to xmlns:xdr="http://schemas.openxmlformats.org/drawingml/2006/spreadsheetDrawing">
      <xdr:col>69</xdr:col>
      <xdr:colOff>142875</xdr:colOff>
      <xdr:row>75</xdr:row>
      <xdr:rowOff>47625</xdr:rowOff>
    </xdr:to>
    <xdr:sp macro="" textlink="">
      <xdr:nvSpPr>
        <xdr:cNvPr id="456" name="楕円 455"/>
        <xdr:cNvSpPr/>
      </xdr:nvSpPr>
      <xdr:spPr>
        <a:xfrm>
          <a:off x="13843000" y="1280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73</xdr:row>
      <xdr:rowOff>57785</xdr:rowOff>
    </xdr:from>
    <xdr:ext cx="730250" cy="259080"/>
    <xdr:sp macro="" textlink="">
      <xdr:nvSpPr>
        <xdr:cNvPr id="457" name="テキスト ボックス 456"/>
        <xdr:cNvSpPr txBox="1"/>
      </xdr:nvSpPr>
      <xdr:spPr>
        <a:xfrm>
          <a:off x="13512800" y="12573635"/>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74</xdr:row>
      <xdr:rowOff>7620</xdr:rowOff>
    </xdr:from>
    <xdr:to xmlns:xdr="http://schemas.openxmlformats.org/drawingml/2006/spreadsheetDrawing">
      <xdr:col>65</xdr:col>
      <xdr:colOff>53975</xdr:colOff>
      <xdr:row>74</xdr:row>
      <xdr:rowOff>109220</xdr:rowOff>
    </xdr:to>
    <xdr:sp macro="" textlink="">
      <xdr:nvSpPr>
        <xdr:cNvPr id="458" name="楕円 457"/>
        <xdr:cNvSpPr/>
      </xdr:nvSpPr>
      <xdr:spPr>
        <a:xfrm>
          <a:off x="12954000" y="12694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72</xdr:row>
      <xdr:rowOff>119380</xdr:rowOff>
    </xdr:from>
    <xdr:ext cx="762000" cy="259080"/>
    <xdr:sp macro="" textlink="">
      <xdr:nvSpPr>
        <xdr:cNvPr id="459" name="テキスト ボックス 458"/>
        <xdr:cNvSpPr txBox="1"/>
      </xdr:nvSpPr>
      <xdr:spPr>
        <a:xfrm>
          <a:off x="12623800" y="124637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63.5</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6</xdr:col>
      <xdr:colOff>76200</xdr:colOff>
      <xdr:row>47</xdr:row>
      <xdr:rowOff>114300</xdr:rowOff>
    </xdr:from>
    <xdr:to xmlns:xdr="http://schemas.openxmlformats.org/drawingml/2006/spreadsheetDrawing">
      <xdr:col>34</xdr:col>
      <xdr:colOff>19050</xdr:colOff>
      <xdr:row>64</xdr:row>
      <xdr:rowOff>114300</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0</xdr:colOff>
      <xdr:row>0</xdr:row>
      <xdr:rowOff>88900</xdr:rowOff>
    </xdr:from>
    <xdr:to xmlns:xdr="http://schemas.openxmlformats.org/drawingml/2006/spreadsheetDrawing">
      <xdr:col>40</xdr:col>
      <xdr:colOff>280035</xdr:colOff>
      <xdr:row>3</xdr:row>
      <xdr:rowOff>19050</xdr:rowOff>
    </xdr:to>
    <xdr:sp macro="" textlink="">
      <xdr:nvSpPr>
        <xdr:cNvPr id="3" name="表題ボックス"/>
        <xdr:cNvSpPr/>
      </xdr:nvSpPr>
      <xdr:spPr>
        <a:xfrm>
          <a:off x="0" y="88900"/>
          <a:ext cx="12319635"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mlns:xdr="http://schemas.openxmlformats.org/drawingml/2006/spreadsheetDrawing">
      <xdr:col>41</xdr:col>
      <xdr:colOff>699135</xdr:colOff>
      <xdr:row>0</xdr:row>
      <xdr:rowOff>0</xdr:rowOff>
    </xdr:from>
    <xdr:to xmlns:xdr="http://schemas.openxmlformats.org/drawingml/2006/spreadsheetDrawing">
      <xdr:col>43</xdr:col>
      <xdr:colOff>1092835</xdr:colOff>
      <xdr:row>2</xdr:row>
      <xdr:rowOff>38100</xdr:rowOff>
    </xdr:to>
    <xdr:sp macro="" textlink="">
      <xdr:nvSpPr>
        <xdr:cNvPr id="4" name="団体名称ボックス1"/>
        <xdr:cNvSpPr/>
      </xdr:nvSpPr>
      <xdr:spPr>
        <a:xfrm>
          <a:off x="14034135"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708025</xdr:colOff>
      <xdr:row>0</xdr:row>
      <xdr:rowOff>12700</xdr:rowOff>
    </xdr:from>
    <xdr:to xmlns:xdr="http://schemas.openxmlformats.org/drawingml/2006/spreadsheetDrawing">
      <xdr:col>43</xdr:col>
      <xdr:colOff>1076325</xdr:colOff>
      <xdr:row>2</xdr:row>
      <xdr:rowOff>25400</xdr:rowOff>
    </xdr:to>
    <xdr:sp macro="" textlink="">
      <xdr:nvSpPr>
        <xdr:cNvPr id="5" name="団体名称ボックス2"/>
        <xdr:cNvSpPr/>
      </xdr:nvSpPr>
      <xdr:spPr>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720725</xdr:colOff>
      <xdr:row>0</xdr:row>
      <xdr:rowOff>31750</xdr:rowOff>
    </xdr:from>
    <xdr:to xmlns:xdr="http://schemas.openxmlformats.org/drawingml/2006/spreadsheetDrawing">
      <xdr:col>43</xdr:col>
      <xdr:colOff>1056005</xdr:colOff>
      <xdr:row>2</xdr:row>
      <xdr:rowOff>12700</xdr:rowOff>
    </xdr:to>
    <xdr:sp macro="" textlink="">
      <xdr:nvSpPr>
        <xdr:cNvPr id="6" name="団体名称ボックス3"/>
        <xdr:cNvSpPr/>
      </xdr:nvSpPr>
      <xdr:spPr>
        <a:xfrm>
          <a:off x="14055725" y="31750"/>
          <a:ext cx="2926080"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39</xdr:col>
      <xdr:colOff>1066165</xdr:colOff>
      <xdr:row>0</xdr:row>
      <xdr:rowOff>0</xdr:rowOff>
    </xdr:from>
    <xdr:to xmlns:xdr="http://schemas.openxmlformats.org/drawingml/2006/spreadsheetDrawing">
      <xdr:col>41</xdr:col>
      <xdr:colOff>501650</xdr:colOff>
      <xdr:row>2</xdr:row>
      <xdr:rowOff>38100</xdr:rowOff>
    </xdr:to>
    <xdr:sp macro="" textlink="">
      <xdr:nvSpPr>
        <xdr:cNvPr id="7" name="正方形/長方形 6"/>
        <xdr:cNvSpPr/>
      </xdr:nvSpPr>
      <xdr:spPr>
        <a:xfrm>
          <a:off x="11810365" y="0"/>
          <a:ext cx="2026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1092835</xdr:colOff>
      <xdr:row>0</xdr:row>
      <xdr:rowOff>12700</xdr:rowOff>
    </xdr:from>
    <xdr:to xmlns:xdr="http://schemas.openxmlformats.org/drawingml/2006/spreadsheetDrawing">
      <xdr:col>41</xdr:col>
      <xdr:colOff>482600</xdr:colOff>
      <xdr:row>2</xdr:row>
      <xdr:rowOff>25400</xdr:rowOff>
    </xdr:to>
    <xdr:sp macro="" textlink="">
      <xdr:nvSpPr>
        <xdr:cNvPr id="8" name="正方形/長方形 7"/>
        <xdr:cNvSpPr/>
      </xdr:nvSpPr>
      <xdr:spPr>
        <a:xfrm>
          <a:off x="11837035" y="12700"/>
          <a:ext cx="198056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1118235</xdr:colOff>
      <xdr:row>0</xdr:row>
      <xdr:rowOff>31750</xdr:rowOff>
    </xdr:from>
    <xdr:to xmlns:xdr="http://schemas.openxmlformats.org/drawingml/2006/spreadsheetDrawing">
      <xdr:col>41</xdr:col>
      <xdr:colOff>450850</xdr:colOff>
      <xdr:row>2</xdr:row>
      <xdr:rowOff>12700</xdr:rowOff>
    </xdr:to>
    <xdr:sp macro="" textlink="">
      <xdr:nvSpPr>
        <xdr:cNvPr id="9" name="正方形/長方形 8"/>
        <xdr:cNvSpPr/>
      </xdr:nvSpPr>
      <xdr:spPr>
        <a:xfrm>
          <a:off x="11862435" y="31750"/>
          <a:ext cx="192341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令和元年度</a:t>
          </a:r>
        </a:p>
      </xdr:txBody>
    </xdr:sp>
    <xdr:clientData/>
  </xdr:twoCellAnchor>
  <xdr:twoCellAnchor>
    <xdr:from xmlns:xdr="http://schemas.openxmlformats.org/drawingml/2006/spreadsheetDrawing">
      <xdr:col>11</xdr:col>
      <xdr:colOff>63500</xdr:colOff>
      <xdr:row>63</xdr:row>
      <xdr:rowOff>29210</xdr:rowOff>
    </xdr:from>
    <xdr:to xmlns:xdr="http://schemas.openxmlformats.org/drawingml/2006/spreadsheetDrawing">
      <xdr:col>33</xdr:col>
      <xdr:colOff>114300</xdr:colOff>
      <xdr:row>64</xdr:row>
      <xdr:rowOff>111125</xdr:rowOff>
    </xdr:to>
    <xdr:sp macro="" textlink="">
      <xdr:nvSpPr>
        <xdr:cNvPr id="10" name="角丸四角形 9"/>
        <xdr:cNvSpPr/>
      </xdr:nvSpPr>
      <xdr:spPr>
        <a:xfrm>
          <a:off x="2159000" y="12002135"/>
          <a:ext cx="424180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14</xdr:col>
      <xdr:colOff>63500</xdr:colOff>
      <xdr:row>63</xdr:row>
      <xdr:rowOff>66675</xdr:rowOff>
    </xdr:from>
    <xdr:to xmlns:xdr="http://schemas.openxmlformats.org/drawingml/2006/spreadsheetDrawing">
      <xdr:col>21</xdr:col>
      <xdr:colOff>0</xdr:colOff>
      <xdr:row>64</xdr:row>
      <xdr:rowOff>149225</xdr:rowOff>
    </xdr:to>
    <xdr:sp macro="" textlink="">
      <xdr:nvSpPr>
        <xdr:cNvPr id="11" name="正方形/長方形 10"/>
        <xdr:cNvSpPr/>
      </xdr:nvSpPr>
      <xdr:spPr>
        <a:xfrm>
          <a:off x="27305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mlns:xdr="http://schemas.openxmlformats.org/drawingml/2006/spreadsheetDrawing">
      <xdr:col>12</xdr:col>
      <xdr:colOff>127000</xdr:colOff>
      <xdr:row>63</xdr:row>
      <xdr:rowOff>155575</xdr:rowOff>
    </xdr:from>
    <xdr:to xmlns:xdr="http://schemas.openxmlformats.org/drawingml/2006/spreadsheetDrawing">
      <xdr:col>14</xdr:col>
      <xdr:colOff>38100</xdr:colOff>
      <xdr:row>63</xdr:row>
      <xdr:rowOff>155575</xdr:rowOff>
    </xdr:to>
    <xdr:cxnSp macro="">
      <xdr:nvCxnSpPr>
        <xdr:cNvPr id="12" name="直線コネクタ 11"/>
        <xdr:cNvCxnSpPr/>
      </xdr:nvCxnSpPr>
      <xdr:spPr>
        <a:xfrm>
          <a:off x="2413000" y="12128500"/>
          <a:ext cx="292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13</xdr:col>
      <xdr:colOff>38100</xdr:colOff>
      <xdr:row>63</xdr:row>
      <xdr:rowOff>104775</xdr:rowOff>
    </xdr:from>
    <xdr:to xmlns:xdr="http://schemas.openxmlformats.org/drawingml/2006/spreadsheetDrawing">
      <xdr:col>13</xdr:col>
      <xdr:colOff>139700</xdr:colOff>
      <xdr:row>64</xdr:row>
      <xdr:rowOff>34925</xdr:rowOff>
    </xdr:to>
    <xdr:sp macro="" textlink="">
      <xdr:nvSpPr>
        <xdr:cNvPr id="13" name="楕円 12"/>
        <xdr:cNvSpPr/>
      </xdr:nvSpPr>
      <xdr:spPr>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23</xdr:col>
      <xdr:colOff>101600</xdr:colOff>
      <xdr:row>63</xdr:row>
      <xdr:rowOff>104775</xdr:rowOff>
    </xdr:from>
    <xdr:to xmlns:xdr="http://schemas.openxmlformats.org/drawingml/2006/spreadsheetDrawing">
      <xdr:col>24</xdr:col>
      <xdr:colOff>12700</xdr:colOff>
      <xdr:row>64</xdr:row>
      <xdr:rowOff>34925</xdr:rowOff>
    </xdr:to>
    <xdr:sp macro="" textlink="">
      <xdr:nvSpPr>
        <xdr:cNvPr id="14" name="フローチャート: 判断 13"/>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24</xdr:col>
      <xdr:colOff>139700</xdr:colOff>
      <xdr:row>63</xdr:row>
      <xdr:rowOff>66675</xdr:rowOff>
    </xdr:from>
    <xdr:to xmlns:xdr="http://schemas.openxmlformats.org/drawingml/2006/spreadsheetDrawing">
      <xdr:col>31</xdr:col>
      <xdr:colOff>76200</xdr:colOff>
      <xdr:row>64</xdr:row>
      <xdr:rowOff>149225</xdr:rowOff>
    </xdr:to>
    <xdr:sp macro="" textlink="">
      <xdr:nvSpPr>
        <xdr:cNvPr id="15" name="正方形/長方形 14"/>
        <xdr:cNvSpPr/>
      </xdr:nvSpPr>
      <xdr:spPr>
        <a:xfrm>
          <a:off x="47117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mlns:xdr="http://schemas.openxmlformats.org/drawingml/2006/spreadsheetDrawing">
      <xdr:col>11</xdr:col>
      <xdr:colOff>63500</xdr:colOff>
      <xdr:row>6</xdr:row>
      <xdr:rowOff>3175</xdr:rowOff>
    </xdr:from>
    <xdr:to xmlns:xdr="http://schemas.openxmlformats.org/drawingml/2006/spreadsheetDrawing">
      <xdr:col>33</xdr:col>
      <xdr:colOff>114300</xdr:colOff>
      <xdr:row>7</xdr:row>
      <xdr:rowOff>86360</xdr:rowOff>
    </xdr:to>
    <xdr:sp macro="" textlink="">
      <xdr:nvSpPr>
        <xdr:cNvPr id="16" name="正方形/長方形 15"/>
        <xdr:cNvSpPr/>
      </xdr:nvSpPr>
      <xdr:spPr>
        <a:xfrm>
          <a:off x="2159000" y="1079500"/>
          <a:ext cx="424180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6</xdr:row>
      <xdr:rowOff>3175</xdr:rowOff>
    </xdr:from>
    <xdr:to xmlns:xdr="http://schemas.openxmlformats.org/drawingml/2006/spreadsheetDrawing">
      <xdr:col>7</xdr:col>
      <xdr:colOff>127000</xdr:colOff>
      <xdr:row>12</xdr:row>
      <xdr:rowOff>117475</xdr:rowOff>
    </xdr:to>
    <xdr:sp macro="" textlink="">
      <xdr:nvSpPr>
        <xdr:cNvPr id="17" name="角丸四角形 16"/>
        <xdr:cNvSpPr/>
      </xdr:nvSpPr>
      <xdr:spPr>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6</xdr:row>
      <xdr:rowOff>117475</xdr:rowOff>
    </xdr:from>
    <xdr:to xmlns:xdr="http://schemas.openxmlformats.org/drawingml/2006/spreadsheetDrawing">
      <xdr:col>9</xdr:col>
      <xdr:colOff>12700</xdr:colOff>
      <xdr:row>8</xdr:row>
      <xdr:rowOff>29210</xdr:rowOff>
    </xdr:to>
    <xdr:sp macro="" textlink="">
      <xdr:nvSpPr>
        <xdr:cNvPr id="18" name="正方形/長方形 17"/>
        <xdr:cNvSpPr/>
      </xdr:nvSpPr>
      <xdr:spPr>
        <a:xfrm>
          <a:off x="457200" y="11938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8</xdr:row>
      <xdr:rowOff>41275</xdr:rowOff>
    </xdr:from>
    <xdr:to xmlns:xdr="http://schemas.openxmlformats.org/drawingml/2006/spreadsheetDrawing">
      <xdr:col>9</xdr:col>
      <xdr:colOff>12700</xdr:colOff>
      <xdr:row>9</xdr:row>
      <xdr:rowOff>123825</xdr:rowOff>
    </xdr:to>
    <xdr:sp macro="" textlink="">
      <xdr:nvSpPr>
        <xdr:cNvPr id="19" name="正方形/長方形 18"/>
        <xdr:cNvSpPr/>
      </xdr:nvSpPr>
      <xdr:spPr>
        <a:xfrm>
          <a:off x="457200" y="14605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10</xdr:row>
      <xdr:rowOff>3175</xdr:rowOff>
    </xdr:from>
    <xdr:to xmlns:xdr="http://schemas.openxmlformats.org/drawingml/2006/spreadsheetDrawing">
      <xdr:col>9</xdr:col>
      <xdr:colOff>12700</xdr:colOff>
      <xdr:row>13</xdr:row>
      <xdr:rowOff>123825</xdr:rowOff>
    </xdr:to>
    <xdr:sp macro="" textlink="">
      <xdr:nvSpPr>
        <xdr:cNvPr id="20" name="正方形/長方形 19"/>
        <xdr:cNvSpPr/>
      </xdr:nvSpPr>
      <xdr:spPr>
        <a:xfrm>
          <a:off x="457200" y="17653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7</xdr:row>
      <xdr:rowOff>9525</xdr:rowOff>
    </xdr:from>
    <xdr:to xmlns:xdr="http://schemas.openxmlformats.org/drawingml/2006/spreadsheetDrawing">
      <xdr:col>1</xdr:col>
      <xdr:colOff>177800</xdr:colOff>
      <xdr:row>7</xdr:row>
      <xdr:rowOff>9525</xdr:rowOff>
    </xdr:to>
    <xdr:cxnSp macro="">
      <xdr:nvCxnSpPr>
        <xdr:cNvPr id="21" name="直線コネクタ 20"/>
        <xdr:cNvCxnSpPr/>
      </xdr:nvCxnSpPr>
      <xdr:spPr>
        <a:xfrm flipH="1">
          <a:off x="196850" y="12573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9</xdr:row>
      <xdr:rowOff>123825</xdr:rowOff>
    </xdr:from>
    <xdr:to xmlns:xdr="http://schemas.openxmlformats.org/drawingml/2006/spreadsheetDrawing">
      <xdr:col>1</xdr:col>
      <xdr:colOff>92075</xdr:colOff>
      <xdr:row>10</xdr:row>
      <xdr:rowOff>92075</xdr:rowOff>
    </xdr:to>
    <xdr:cxnSp macro="">
      <xdr:nvCxnSpPr>
        <xdr:cNvPr id="22" name="直線コネクタ 21"/>
        <xdr:cNvCxnSpPr/>
      </xdr:nvCxnSpPr>
      <xdr:spPr>
        <a:xfrm>
          <a:off x="28257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9</xdr:row>
      <xdr:rowOff>123825</xdr:rowOff>
    </xdr:from>
    <xdr:to xmlns:xdr="http://schemas.openxmlformats.org/drawingml/2006/spreadsheetDrawing">
      <xdr:col>1</xdr:col>
      <xdr:colOff>177800</xdr:colOff>
      <xdr:row>9</xdr:row>
      <xdr:rowOff>123825</xdr:rowOff>
    </xdr:to>
    <xdr:cxnSp macro="">
      <xdr:nvCxnSpPr>
        <xdr:cNvPr id="23" name="直線コネクタ 22"/>
        <xdr:cNvCxnSpPr/>
      </xdr:nvCxnSpPr>
      <xdr:spPr>
        <a:xfrm flipH="1">
          <a:off x="196850" y="1714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11</xdr:row>
      <xdr:rowOff>19050</xdr:rowOff>
    </xdr:from>
    <xdr:to xmlns:xdr="http://schemas.openxmlformats.org/drawingml/2006/spreadsheetDrawing">
      <xdr:col>1</xdr:col>
      <xdr:colOff>92075</xdr:colOff>
      <xdr:row>11</xdr:row>
      <xdr:rowOff>158750</xdr:rowOff>
    </xdr:to>
    <xdr:cxnSp macro="">
      <xdr:nvCxnSpPr>
        <xdr:cNvPr id="24" name="直線コネクタ 23"/>
        <xdr:cNvCxnSpPr/>
      </xdr:nvCxnSpPr>
      <xdr:spPr>
        <a:xfrm flipV="1">
          <a:off x="28257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11</xdr:row>
      <xdr:rowOff>161925</xdr:rowOff>
    </xdr:from>
    <xdr:to xmlns:xdr="http://schemas.openxmlformats.org/drawingml/2006/spreadsheetDrawing">
      <xdr:col>1</xdr:col>
      <xdr:colOff>177800</xdr:colOff>
      <xdr:row>11</xdr:row>
      <xdr:rowOff>161925</xdr:rowOff>
    </xdr:to>
    <xdr:cxnSp macro="">
      <xdr:nvCxnSpPr>
        <xdr:cNvPr id="25" name="直線コネクタ 24"/>
        <xdr:cNvCxnSpPr/>
      </xdr:nvCxnSpPr>
      <xdr:spPr>
        <a:xfrm flipH="1">
          <a:off x="196850" y="2095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6</xdr:row>
      <xdr:rowOff>130175</xdr:rowOff>
    </xdr:from>
    <xdr:to xmlns:xdr="http://schemas.openxmlformats.org/drawingml/2006/spreadsheetDrawing">
      <xdr:col>1</xdr:col>
      <xdr:colOff>142875</xdr:colOff>
      <xdr:row>7</xdr:row>
      <xdr:rowOff>60325</xdr:rowOff>
    </xdr:to>
    <xdr:sp macro="" textlink="">
      <xdr:nvSpPr>
        <xdr:cNvPr id="26" name="楕円 25"/>
        <xdr:cNvSpPr/>
      </xdr:nvSpPr>
      <xdr:spPr>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8</xdr:row>
      <xdr:rowOff>53975</xdr:rowOff>
    </xdr:from>
    <xdr:to xmlns:xdr="http://schemas.openxmlformats.org/drawingml/2006/spreadsheetDrawing">
      <xdr:col>1</xdr:col>
      <xdr:colOff>142875</xdr:colOff>
      <xdr:row>8</xdr:row>
      <xdr:rowOff>155575</xdr:rowOff>
    </xdr:to>
    <xdr:sp macro="" textlink="">
      <xdr:nvSpPr>
        <xdr:cNvPr id="27" name="フローチャート: 判断 26"/>
        <xdr:cNvSpPr/>
      </xdr:nvSpPr>
      <xdr:spPr>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28" name="正方形/長方形 27"/>
        <xdr:cNvSpPr/>
      </xdr:nvSpPr>
      <xdr:spPr>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7</xdr:row>
      <xdr:rowOff>22225</xdr:rowOff>
    </xdr:from>
    <xdr:ext cx="379730" cy="269875"/>
    <xdr:sp macro="" textlink="">
      <xdr:nvSpPr>
        <xdr:cNvPr id="29" name="テキスト ボックス 28"/>
        <xdr:cNvSpPr txBox="1"/>
      </xdr:nvSpPr>
      <xdr:spPr>
        <a:xfrm>
          <a:off x="1676400" y="1270000"/>
          <a:ext cx="379730" cy="2698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22</xdr:row>
      <xdr:rowOff>117475</xdr:rowOff>
    </xdr:from>
    <xdr:to xmlns:xdr="http://schemas.openxmlformats.org/drawingml/2006/spreadsheetDrawing">
      <xdr:col>33</xdr:col>
      <xdr:colOff>114300</xdr:colOff>
      <xdr:row>22</xdr:row>
      <xdr:rowOff>117475</xdr:rowOff>
    </xdr:to>
    <xdr:cxnSp macro="">
      <xdr:nvCxnSpPr>
        <xdr:cNvPr id="30" name="直線コネクタ 29"/>
        <xdr:cNvCxnSpPr/>
      </xdr:nvCxnSpPr>
      <xdr:spPr>
        <a:xfrm>
          <a:off x="2159000" y="3937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21</xdr:row>
      <xdr:rowOff>146685</xdr:rowOff>
    </xdr:from>
    <xdr:ext cx="762000" cy="248285"/>
    <xdr:sp macro="" textlink="">
      <xdr:nvSpPr>
        <xdr:cNvPr id="31" name="テキスト ボックス 30"/>
        <xdr:cNvSpPr txBox="1"/>
      </xdr:nvSpPr>
      <xdr:spPr>
        <a:xfrm>
          <a:off x="1384300" y="37947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21</xdr:row>
      <xdr:rowOff>3175</xdr:rowOff>
    </xdr:from>
    <xdr:to xmlns:xdr="http://schemas.openxmlformats.org/drawingml/2006/spreadsheetDrawing">
      <xdr:col>33</xdr:col>
      <xdr:colOff>114300</xdr:colOff>
      <xdr:row>21</xdr:row>
      <xdr:rowOff>3175</xdr:rowOff>
    </xdr:to>
    <xdr:cxnSp macro="">
      <xdr:nvCxnSpPr>
        <xdr:cNvPr id="32" name="直線コネクタ 31"/>
        <xdr:cNvCxnSpPr/>
      </xdr:nvCxnSpPr>
      <xdr:spPr>
        <a:xfrm>
          <a:off x="2159000" y="365125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20</xdr:row>
      <xdr:rowOff>32385</xdr:rowOff>
    </xdr:from>
    <xdr:ext cx="762000" cy="248285"/>
    <xdr:sp macro="" textlink="">
      <xdr:nvSpPr>
        <xdr:cNvPr id="33" name="テキスト ボックス 32"/>
        <xdr:cNvSpPr txBox="1"/>
      </xdr:nvSpPr>
      <xdr:spPr>
        <a:xfrm>
          <a:off x="1384300" y="350901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19</xdr:row>
      <xdr:rowOff>60325</xdr:rowOff>
    </xdr:from>
    <xdr:to xmlns:xdr="http://schemas.openxmlformats.org/drawingml/2006/spreadsheetDrawing">
      <xdr:col>33</xdr:col>
      <xdr:colOff>114300</xdr:colOff>
      <xdr:row>19</xdr:row>
      <xdr:rowOff>60325</xdr:rowOff>
    </xdr:to>
    <xdr:cxnSp macro="">
      <xdr:nvCxnSpPr>
        <xdr:cNvPr id="34" name="直線コネクタ 33"/>
        <xdr:cNvCxnSpPr/>
      </xdr:nvCxnSpPr>
      <xdr:spPr>
        <a:xfrm>
          <a:off x="2159000" y="3365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18</xdr:row>
      <xdr:rowOff>89535</xdr:rowOff>
    </xdr:from>
    <xdr:ext cx="762000" cy="248285"/>
    <xdr:sp macro="" textlink="">
      <xdr:nvSpPr>
        <xdr:cNvPr id="35" name="テキスト ボックス 34"/>
        <xdr:cNvSpPr txBox="1"/>
      </xdr:nvSpPr>
      <xdr:spPr>
        <a:xfrm>
          <a:off x="1384300" y="32232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17</xdr:row>
      <xdr:rowOff>117475</xdr:rowOff>
    </xdr:from>
    <xdr:to xmlns:xdr="http://schemas.openxmlformats.org/drawingml/2006/spreadsheetDrawing">
      <xdr:col>33</xdr:col>
      <xdr:colOff>114300</xdr:colOff>
      <xdr:row>17</xdr:row>
      <xdr:rowOff>117475</xdr:rowOff>
    </xdr:to>
    <xdr:cxnSp macro="">
      <xdr:nvCxnSpPr>
        <xdr:cNvPr id="36" name="直線コネクタ 35"/>
        <xdr:cNvCxnSpPr/>
      </xdr:nvCxnSpPr>
      <xdr:spPr>
        <a:xfrm>
          <a:off x="2159000" y="307975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16</xdr:row>
      <xdr:rowOff>146685</xdr:rowOff>
    </xdr:from>
    <xdr:ext cx="762000" cy="248285"/>
    <xdr:sp macro="" textlink="">
      <xdr:nvSpPr>
        <xdr:cNvPr id="37" name="テキスト ボックス 36"/>
        <xdr:cNvSpPr txBox="1"/>
      </xdr:nvSpPr>
      <xdr:spPr>
        <a:xfrm>
          <a:off x="1384300" y="293751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16</xdr:row>
      <xdr:rowOff>3175</xdr:rowOff>
    </xdr:from>
    <xdr:to xmlns:xdr="http://schemas.openxmlformats.org/drawingml/2006/spreadsheetDrawing">
      <xdr:col>33</xdr:col>
      <xdr:colOff>114300</xdr:colOff>
      <xdr:row>16</xdr:row>
      <xdr:rowOff>3175</xdr:rowOff>
    </xdr:to>
    <xdr:cxnSp macro="">
      <xdr:nvCxnSpPr>
        <xdr:cNvPr id="38" name="直線コネクタ 37"/>
        <xdr:cNvCxnSpPr/>
      </xdr:nvCxnSpPr>
      <xdr:spPr>
        <a:xfrm>
          <a:off x="2159000" y="2794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15</xdr:row>
      <xdr:rowOff>32385</xdr:rowOff>
    </xdr:from>
    <xdr:ext cx="762000" cy="248285"/>
    <xdr:sp macro="" textlink="">
      <xdr:nvSpPr>
        <xdr:cNvPr id="39" name="テキスト ボックス 38"/>
        <xdr:cNvSpPr txBox="1"/>
      </xdr:nvSpPr>
      <xdr:spPr>
        <a:xfrm>
          <a:off x="1384300" y="26517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14</xdr:row>
      <xdr:rowOff>60325</xdr:rowOff>
    </xdr:from>
    <xdr:to xmlns:xdr="http://schemas.openxmlformats.org/drawingml/2006/spreadsheetDrawing">
      <xdr:col>33</xdr:col>
      <xdr:colOff>114300</xdr:colOff>
      <xdr:row>14</xdr:row>
      <xdr:rowOff>60325</xdr:rowOff>
    </xdr:to>
    <xdr:cxnSp macro="">
      <xdr:nvCxnSpPr>
        <xdr:cNvPr id="40" name="直線コネクタ 39"/>
        <xdr:cNvCxnSpPr/>
      </xdr:nvCxnSpPr>
      <xdr:spPr>
        <a:xfrm>
          <a:off x="2159000" y="250825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13</xdr:row>
      <xdr:rowOff>89535</xdr:rowOff>
    </xdr:from>
    <xdr:ext cx="762000" cy="248285"/>
    <xdr:sp macro="" textlink="">
      <xdr:nvSpPr>
        <xdr:cNvPr id="41" name="テキスト ボックス 40"/>
        <xdr:cNvSpPr txBox="1"/>
      </xdr:nvSpPr>
      <xdr:spPr>
        <a:xfrm>
          <a:off x="1384300" y="236601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12</xdr:row>
      <xdr:rowOff>117475</xdr:rowOff>
    </xdr:from>
    <xdr:to xmlns:xdr="http://schemas.openxmlformats.org/drawingml/2006/spreadsheetDrawing">
      <xdr:col>33</xdr:col>
      <xdr:colOff>114300</xdr:colOff>
      <xdr:row>12</xdr:row>
      <xdr:rowOff>117475</xdr:rowOff>
    </xdr:to>
    <xdr:cxnSp macro="">
      <xdr:nvCxnSpPr>
        <xdr:cNvPr id="42" name="直線コネクタ 41"/>
        <xdr:cNvCxnSpPr/>
      </xdr:nvCxnSpPr>
      <xdr:spPr>
        <a:xfrm>
          <a:off x="2159000" y="2222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11</xdr:row>
      <xdr:rowOff>146685</xdr:rowOff>
    </xdr:from>
    <xdr:ext cx="762000" cy="248285"/>
    <xdr:sp macro="" textlink="">
      <xdr:nvSpPr>
        <xdr:cNvPr id="43" name="テキスト ボックス 42"/>
        <xdr:cNvSpPr txBox="1"/>
      </xdr:nvSpPr>
      <xdr:spPr>
        <a:xfrm>
          <a:off x="1384300" y="20802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11</xdr:row>
      <xdr:rowOff>3175</xdr:rowOff>
    </xdr:from>
    <xdr:to xmlns:xdr="http://schemas.openxmlformats.org/drawingml/2006/spreadsheetDrawing">
      <xdr:col>33</xdr:col>
      <xdr:colOff>114300</xdr:colOff>
      <xdr:row>11</xdr:row>
      <xdr:rowOff>3175</xdr:rowOff>
    </xdr:to>
    <xdr:cxnSp macro="">
      <xdr:nvCxnSpPr>
        <xdr:cNvPr id="44" name="直線コネクタ 43"/>
        <xdr:cNvCxnSpPr/>
      </xdr:nvCxnSpPr>
      <xdr:spPr>
        <a:xfrm>
          <a:off x="2159000" y="193675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10</xdr:row>
      <xdr:rowOff>32385</xdr:rowOff>
    </xdr:from>
    <xdr:ext cx="762000" cy="248285"/>
    <xdr:sp macro="" textlink="">
      <xdr:nvSpPr>
        <xdr:cNvPr id="45" name="テキスト ボックス 44"/>
        <xdr:cNvSpPr txBox="1"/>
      </xdr:nvSpPr>
      <xdr:spPr>
        <a:xfrm>
          <a:off x="1384300" y="179451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9</xdr:row>
      <xdr:rowOff>60325</xdr:rowOff>
    </xdr:to>
    <xdr:cxnSp macro="">
      <xdr:nvCxnSpPr>
        <xdr:cNvPr id="46" name="直線コネクタ 45"/>
        <xdr:cNvCxnSpPr/>
      </xdr:nvCxnSpPr>
      <xdr:spPr>
        <a:xfrm>
          <a:off x="2159000" y="1651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8</xdr:row>
      <xdr:rowOff>89535</xdr:rowOff>
    </xdr:from>
    <xdr:ext cx="762000" cy="248285"/>
    <xdr:sp macro="" textlink="">
      <xdr:nvSpPr>
        <xdr:cNvPr id="47" name="テキスト ボックス 46"/>
        <xdr:cNvSpPr txBox="1"/>
      </xdr:nvSpPr>
      <xdr:spPr>
        <a:xfrm>
          <a:off x="1384300" y="15087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48" name="人口1人当たり決算額の推移グラフ枠130"/>
        <xdr:cNvSpPr/>
      </xdr:nvSpPr>
      <xdr:spPr>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12</xdr:row>
      <xdr:rowOff>1905</xdr:rowOff>
    </xdr:from>
    <xdr:to xmlns:xdr="http://schemas.openxmlformats.org/drawingml/2006/spreadsheetDrawing">
      <xdr:col>29</xdr:col>
      <xdr:colOff>127000</xdr:colOff>
      <xdr:row>20</xdr:row>
      <xdr:rowOff>5080</xdr:rowOff>
    </xdr:to>
    <xdr:cxnSp macro="">
      <xdr:nvCxnSpPr>
        <xdr:cNvPr id="49" name="直線コネクタ 48"/>
        <xdr:cNvCxnSpPr/>
      </xdr:nvCxnSpPr>
      <xdr:spPr>
        <a:xfrm flipV="1">
          <a:off x="5651500" y="2106930"/>
          <a:ext cx="0" cy="137477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19</xdr:row>
      <xdr:rowOff>148590</xdr:rowOff>
    </xdr:from>
    <xdr:ext cx="730250" cy="259080"/>
    <xdr:sp macro="" textlink="">
      <xdr:nvSpPr>
        <xdr:cNvPr id="50" name="人口1人当たり決算額の推移最小値テキスト130"/>
        <xdr:cNvSpPr txBox="1"/>
      </xdr:nvSpPr>
      <xdr:spPr>
        <a:xfrm>
          <a:off x="5740400" y="3453765"/>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71,863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20</xdr:row>
      <xdr:rowOff>5080</xdr:rowOff>
    </xdr:from>
    <xdr:to xmlns:xdr="http://schemas.openxmlformats.org/drawingml/2006/spreadsheetDrawing">
      <xdr:col>30</xdr:col>
      <xdr:colOff>25400</xdr:colOff>
      <xdr:row>20</xdr:row>
      <xdr:rowOff>5080</xdr:rowOff>
    </xdr:to>
    <xdr:cxnSp macro="">
      <xdr:nvCxnSpPr>
        <xdr:cNvPr id="51" name="直線コネクタ 50"/>
        <xdr:cNvCxnSpPr/>
      </xdr:nvCxnSpPr>
      <xdr:spPr>
        <a:xfrm>
          <a:off x="5562600" y="348170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10</xdr:row>
      <xdr:rowOff>88265</xdr:rowOff>
    </xdr:from>
    <xdr:ext cx="730250" cy="249555"/>
    <xdr:sp macro="" textlink="">
      <xdr:nvSpPr>
        <xdr:cNvPr id="52" name="人口1人当たり決算額の推移最大値テキスト130"/>
        <xdr:cNvSpPr txBox="1"/>
      </xdr:nvSpPr>
      <xdr:spPr>
        <a:xfrm>
          <a:off x="5740400" y="1850390"/>
          <a:ext cx="7302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168,097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12</xdr:row>
      <xdr:rowOff>1905</xdr:rowOff>
    </xdr:from>
    <xdr:to xmlns:xdr="http://schemas.openxmlformats.org/drawingml/2006/spreadsheetDrawing">
      <xdr:col>30</xdr:col>
      <xdr:colOff>25400</xdr:colOff>
      <xdr:row>12</xdr:row>
      <xdr:rowOff>1905</xdr:rowOff>
    </xdr:to>
    <xdr:cxnSp macro="">
      <xdr:nvCxnSpPr>
        <xdr:cNvPr id="53" name="直線コネクタ 52"/>
        <xdr:cNvCxnSpPr/>
      </xdr:nvCxnSpPr>
      <xdr:spPr>
        <a:xfrm>
          <a:off x="5562600" y="210693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12</xdr:row>
      <xdr:rowOff>91440</xdr:rowOff>
    </xdr:from>
    <xdr:to xmlns:xdr="http://schemas.openxmlformats.org/drawingml/2006/spreadsheetDrawing">
      <xdr:col>29</xdr:col>
      <xdr:colOff>127000</xdr:colOff>
      <xdr:row>13</xdr:row>
      <xdr:rowOff>143510</xdr:rowOff>
    </xdr:to>
    <xdr:cxnSp macro="">
      <xdr:nvCxnSpPr>
        <xdr:cNvPr id="54" name="直線コネクタ 53"/>
        <xdr:cNvCxnSpPr/>
      </xdr:nvCxnSpPr>
      <xdr:spPr>
        <a:xfrm>
          <a:off x="5003800" y="2196465"/>
          <a:ext cx="647700" cy="22352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16</xdr:row>
      <xdr:rowOff>167005</xdr:rowOff>
    </xdr:from>
    <xdr:ext cx="730250" cy="250825"/>
    <xdr:sp macro="" textlink="">
      <xdr:nvSpPr>
        <xdr:cNvPr id="55" name="人口1人当たり決算額の推移平均値テキスト130"/>
        <xdr:cNvSpPr txBox="1"/>
      </xdr:nvSpPr>
      <xdr:spPr>
        <a:xfrm>
          <a:off x="5740400" y="2957830"/>
          <a:ext cx="73025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103,027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17</xdr:row>
      <xdr:rowOff>23495</xdr:rowOff>
    </xdr:from>
    <xdr:to xmlns:xdr="http://schemas.openxmlformats.org/drawingml/2006/spreadsheetDrawing">
      <xdr:col>29</xdr:col>
      <xdr:colOff>177800</xdr:colOff>
      <xdr:row>17</xdr:row>
      <xdr:rowOff>125095</xdr:rowOff>
    </xdr:to>
    <xdr:sp macro="" textlink="">
      <xdr:nvSpPr>
        <xdr:cNvPr id="56" name="フローチャート: 判断 55"/>
        <xdr:cNvSpPr/>
      </xdr:nvSpPr>
      <xdr:spPr>
        <a:xfrm>
          <a:off x="5600700" y="29857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12</xdr:row>
      <xdr:rowOff>76200</xdr:rowOff>
    </xdr:from>
    <xdr:to xmlns:xdr="http://schemas.openxmlformats.org/drawingml/2006/spreadsheetDrawing">
      <xdr:col>26</xdr:col>
      <xdr:colOff>50800</xdr:colOff>
      <xdr:row>12</xdr:row>
      <xdr:rowOff>91440</xdr:rowOff>
    </xdr:to>
    <xdr:cxnSp macro="">
      <xdr:nvCxnSpPr>
        <xdr:cNvPr id="57" name="直線コネクタ 56"/>
        <xdr:cNvCxnSpPr/>
      </xdr:nvCxnSpPr>
      <xdr:spPr>
        <a:xfrm>
          <a:off x="4305300" y="2181225"/>
          <a:ext cx="698500" cy="1524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17</xdr:row>
      <xdr:rowOff>31115</xdr:rowOff>
    </xdr:from>
    <xdr:to xmlns:xdr="http://schemas.openxmlformats.org/drawingml/2006/spreadsheetDrawing">
      <xdr:col>26</xdr:col>
      <xdr:colOff>101600</xdr:colOff>
      <xdr:row>17</xdr:row>
      <xdr:rowOff>132715</xdr:rowOff>
    </xdr:to>
    <xdr:sp macro="" textlink="">
      <xdr:nvSpPr>
        <xdr:cNvPr id="58" name="フローチャート: 判断 57"/>
        <xdr:cNvSpPr/>
      </xdr:nvSpPr>
      <xdr:spPr>
        <a:xfrm>
          <a:off x="4953000" y="29933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17</xdr:row>
      <xdr:rowOff>117475</xdr:rowOff>
    </xdr:from>
    <xdr:ext cx="736600" cy="259080"/>
    <xdr:sp macro="" textlink="">
      <xdr:nvSpPr>
        <xdr:cNvPr id="59" name="テキスト ボックス 58"/>
        <xdr:cNvSpPr txBox="1"/>
      </xdr:nvSpPr>
      <xdr:spPr>
        <a:xfrm>
          <a:off x="4622800" y="307975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102,493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12</xdr:row>
      <xdr:rowOff>76200</xdr:rowOff>
    </xdr:from>
    <xdr:to xmlns:xdr="http://schemas.openxmlformats.org/drawingml/2006/spreadsheetDrawing">
      <xdr:col>22</xdr:col>
      <xdr:colOff>114300</xdr:colOff>
      <xdr:row>13</xdr:row>
      <xdr:rowOff>14605</xdr:rowOff>
    </xdr:to>
    <xdr:cxnSp macro="">
      <xdr:nvCxnSpPr>
        <xdr:cNvPr id="60" name="直線コネクタ 59"/>
        <xdr:cNvCxnSpPr/>
      </xdr:nvCxnSpPr>
      <xdr:spPr>
        <a:xfrm flipV="1">
          <a:off x="3606800" y="2181225"/>
          <a:ext cx="698500" cy="10985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17</xdr:row>
      <xdr:rowOff>26670</xdr:rowOff>
    </xdr:from>
    <xdr:to xmlns:xdr="http://schemas.openxmlformats.org/drawingml/2006/spreadsheetDrawing">
      <xdr:col>22</xdr:col>
      <xdr:colOff>165100</xdr:colOff>
      <xdr:row>17</xdr:row>
      <xdr:rowOff>128270</xdr:rowOff>
    </xdr:to>
    <xdr:sp macro="" textlink="">
      <xdr:nvSpPr>
        <xdr:cNvPr id="61" name="フローチャート: 判断 60"/>
        <xdr:cNvSpPr/>
      </xdr:nvSpPr>
      <xdr:spPr>
        <a:xfrm>
          <a:off x="4254500" y="29889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17</xdr:row>
      <xdr:rowOff>113030</xdr:rowOff>
    </xdr:from>
    <xdr:ext cx="762000" cy="259080"/>
    <xdr:sp macro="" textlink="">
      <xdr:nvSpPr>
        <xdr:cNvPr id="62" name="テキスト ボックス 61"/>
        <xdr:cNvSpPr txBox="1"/>
      </xdr:nvSpPr>
      <xdr:spPr>
        <a:xfrm>
          <a:off x="3924300" y="3075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102,791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12</xdr:row>
      <xdr:rowOff>138430</xdr:rowOff>
    </xdr:from>
    <xdr:to xmlns:xdr="http://schemas.openxmlformats.org/drawingml/2006/spreadsheetDrawing">
      <xdr:col>18</xdr:col>
      <xdr:colOff>177800</xdr:colOff>
      <xdr:row>13</xdr:row>
      <xdr:rowOff>14605</xdr:rowOff>
    </xdr:to>
    <xdr:cxnSp macro="">
      <xdr:nvCxnSpPr>
        <xdr:cNvPr id="63" name="直線コネクタ 62"/>
        <xdr:cNvCxnSpPr/>
      </xdr:nvCxnSpPr>
      <xdr:spPr>
        <a:xfrm>
          <a:off x="2908300" y="2243455"/>
          <a:ext cx="698500" cy="4762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17</xdr:row>
      <xdr:rowOff>95250</xdr:rowOff>
    </xdr:from>
    <xdr:to xmlns:xdr="http://schemas.openxmlformats.org/drawingml/2006/spreadsheetDrawing">
      <xdr:col>19</xdr:col>
      <xdr:colOff>38100</xdr:colOff>
      <xdr:row>18</xdr:row>
      <xdr:rowOff>25400</xdr:rowOff>
    </xdr:to>
    <xdr:sp macro="" textlink="">
      <xdr:nvSpPr>
        <xdr:cNvPr id="64" name="フローチャート: 判断 63"/>
        <xdr:cNvSpPr/>
      </xdr:nvSpPr>
      <xdr:spPr>
        <a:xfrm>
          <a:off x="3556000" y="30575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18</xdr:row>
      <xdr:rowOff>10160</xdr:rowOff>
    </xdr:from>
    <xdr:ext cx="762000" cy="259080"/>
    <xdr:sp macro="" textlink="">
      <xdr:nvSpPr>
        <xdr:cNvPr id="65" name="テキスト ボックス 64"/>
        <xdr:cNvSpPr txBox="1"/>
      </xdr:nvSpPr>
      <xdr:spPr>
        <a:xfrm>
          <a:off x="3225800" y="31438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98,006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15</xdr:row>
      <xdr:rowOff>163195</xdr:rowOff>
    </xdr:from>
    <xdr:to xmlns:xdr="http://schemas.openxmlformats.org/drawingml/2006/spreadsheetDrawing">
      <xdr:col>15</xdr:col>
      <xdr:colOff>101600</xdr:colOff>
      <xdr:row>16</xdr:row>
      <xdr:rowOff>93345</xdr:rowOff>
    </xdr:to>
    <xdr:sp macro="" textlink="">
      <xdr:nvSpPr>
        <xdr:cNvPr id="66" name="フローチャート: 判断 65"/>
        <xdr:cNvSpPr/>
      </xdr:nvSpPr>
      <xdr:spPr>
        <a:xfrm>
          <a:off x="2857500" y="27825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16</xdr:row>
      <xdr:rowOff>78105</xdr:rowOff>
    </xdr:from>
    <xdr:ext cx="762000" cy="248285"/>
    <xdr:sp macro="" textlink="">
      <xdr:nvSpPr>
        <xdr:cNvPr id="67" name="テキスト ボックス 66"/>
        <xdr:cNvSpPr txBox="1"/>
      </xdr:nvSpPr>
      <xdr:spPr>
        <a:xfrm>
          <a:off x="2527300" y="286893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117,266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22</xdr:row>
      <xdr:rowOff>140335</xdr:rowOff>
    </xdr:from>
    <xdr:ext cx="730250" cy="259080"/>
    <xdr:sp macro="" textlink="">
      <xdr:nvSpPr>
        <xdr:cNvPr id="68" name="テキスト ボックス 67"/>
        <xdr:cNvSpPr txBox="1"/>
      </xdr:nvSpPr>
      <xdr:spPr>
        <a:xfrm>
          <a:off x="5473700" y="395986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22</xdr:row>
      <xdr:rowOff>140335</xdr:rowOff>
    </xdr:from>
    <xdr:ext cx="762000" cy="259080"/>
    <xdr:sp macro="" textlink="">
      <xdr:nvSpPr>
        <xdr:cNvPr id="69" name="テキスト ボックス 68"/>
        <xdr:cNvSpPr txBox="1"/>
      </xdr:nvSpPr>
      <xdr:spPr>
        <a:xfrm>
          <a:off x="4826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22</xdr:row>
      <xdr:rowOff>140335</xdr:rowOff>
    </xdr:from>
    <xdr:ext cx="762000" cy="259080"/>
    <xdr:sp macro="" textlink="">
      <xdr:nvSpPr>
        <xdr:cNvPr id="70" name="テキスト ボックス 69"/>
        <xdr:cNvSpPr txBox="1"/>
      </xdr:nvSpPr>
      <xdr:spPr>
        <a:xfrm>
          <a:off x="4127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22</xdr:row>
      <xdr:rowOff>140335</xdr:rowOff>
    </xdr:from>
    <xdr:ext cx="762000" cy="259080"/>
    <xdr:sp macro="" textlink="">
      <xdr:nvSpPr>
        <xdr:cNvPr id="71" name="テキスト ボックス 70"/>
        <xdr:cNvSpPr txBox="1"/>
      </xdr:nvSpPr>
      <xdr:spPr>
        <a:xfrm>
          <a:off x="3429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22</xdr:row>
      <xdr:rowOff>140335</xdr:rowOff>
    </xdr:from>
    <xdr:ext cx="762000" cy="259080"/>
    <xdr:sp macro="" textlink="">
      <xdr:nvSpPr>
        <xdr:cNvPr id="72" name="テキスト ボックス 71"/>
        <xdr:cNvSpPr txBox="1"/>
      </xdr:nvSpPr>
      <xdr:spPr>
        <a:xfrm>
          <a:off x="2730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13</xdr:row>
      <xdr:rowOff>92710</xdr:rowOff>
    </xdr:from>
    <xdr:to xmlns:xdr="http://schemas.openxmlformats.org/drawingml/2006/spreadsheetDrawing">
      <xdr:col>29</xdr:col>
      <xdr:colOff>177800</xdr:colOff>
      <xdr:row>14</xdr:row>
      <xdr:rowOff>22860</xdr:rowOff>
    </xdr:to>
    <xdr:sp macro="" textlink="">
      <xdr:nvSpPr>
        <xdr:cNvPr id="73" name="楕円 72"/>
        <xdr:cNvSpPr/>
      </xdr:nvSpPr>
      <xdr:spPr>
        <a:xfrm>
          <a:off x="5600700" y="23691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12</xdr:row>
      <xdr:rowOff>109220</xdr:rowOff>
    </xdr:from>
    <xdr:ext cx="730250" cy="251460"/>
    <xdr:sp macro="" textlink="">
      <xdr:nvSpPr>
        <xdr:cNvPr id="74" name="人口1人当たり決算額の推移該当値テキスト130"/>
        <xdr:cNvSpPr txBox="1"/>
      </xdr:nvSpPr>
      <xdr:spPr>
        <a:xfrm>
          <a:off x="5740400" y="2214245"/>
          <a:ext cx="7302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146,174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12</xdr:row>
      <xdr:rowOff>40640</xdr:rowOff>
    </xdr:from>
    <xdr:to xmlns:xdr="http://schemas.openxmlformats.org/drawingml/2006/spreadsheetDrawing">
      <xdr:col>26</xdr:col>
      <xdr:colOff>101600</xdr:colOff>
      <xdr:row>12</xdr:row>
      <xdr:rowOff>142240</xdr:rowOff>
    </xdr:to>
    <xdr:sp macro="" textlink="">
      <xdr:nvSpPr>
        <xdr:cNvPr id="75" name="楕円 74"/>
        <xdr:cNvSpPr/>
      </xdr:nvSpPr>
      <xdr:spPr>
        <a:xfrm>
          <a:off x="4953000" y="21456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10</xdr:row>
      <xdr:rowOff>152400</xdr:rowOff>
    </xdr:from>
    <xdr:ext cx="736600" cy="259080"/>
    <xdr:sp macro="" textlink="">
      <xdr:nvSpPr>
        <xdr:cNvPr id="76" name="テキスト ボックス 75"/>
        <xdr:cNvSpPr txBox="1"/>
      </xdr:nvSpPr>
      <xdr:spPr>
        <a:xfrm>
          <a:off x="4622800" y="191452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161,805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12</xdr:row>
      <xdr:rowOff>25400</xdr:rowOff>
    </xdr:from>
    <xdr:to xmlns:xdr="http://schemas.openxmlformats.org/drawingml/2006/spreadsheetDrawing">
      <xdr:col>22</xdr:col>
      <xdr:colOff>165100</xdr:colOff>
      <xdr:row>12</xdr:row>
      <xdr:rowOff>127000</xdr:rowOff>
    </xdr:to>
    <xdr:sp macro="" textlink="">
      <xdr:nvSpPr>
        <xdr:cNvPr id="77" name="楕円 76"/>
        <xdr:cNvSpPr/>
      </xdr:nvSpPr>
      <xdr:spPr>
        <a:xfrm>
          <a:off x="4254500" y="21304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10</xdr:row>
      <xdr:rowOff>137160</xdr:rowOff>
    </xdr:from>
    <xdr:ext cx="762000" cy="259080"/>
    <xdr:sp macro="" textlink="">
      <xdr:nvSpPr>
        <xdr:cNvPr id="78" name="テキスト ボックス 77"/>
        <xdr:cNvSpPr txBox="1"/>
      </xdr:nvSpPr>
      <xdr:spPr>
        <a:xfrm>
          <a:off x="3924300" y="18992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162,887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12</xdr:row>
      <xdr:rowOff>135255</xdr:rowOff>
    </xdr:from>
    <xdr:to xmlns:xdr="http://schemas.openxmlformats.org/drawingml/2006/spreadsheetDrawing">
      <xdr:col>19</xdr:col>
      <xdr:colOff>38100</xdr:colOff>
      <xdr:row>13</xdr:row>
      <xdr:rowOff>65405</xdr:rowOff>
    </xdr:to>
    <xdr:sp macro="" textlink="">
      <xdr:nvSpPr>
        <xdr:cNvPr id="79" name="楕円 78"/>
        <xdr:cNvSpPr/>
      </xdr:nvSpPr>
      <xdr:spPr>
        <a:xfrm>
          <a:off x="3556000" y="22402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11</xdr:row>
      <xdr:rowOff>75565</xdr:rowOff>
    </xdr:from>
    <xdr:ext cx="762000" cy="250825"/>
    <xdr:sp macro="" textlink="">
      <xdr:nvSpPr>
        <xdr:cNvPr id="80" name="テキスト ボックス 79"/>
        <xdr:cNvSpPr txBox="1"/>
      </xdr:nvSpPr>
      <xdr:spPr>
        <a:xfrm>
          <a:off x="3225800" y="200914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155,209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12</xdr:row>
      <xdr:rowOff>87630</xdr:rowOff>
    </xdr:from>
    <xdr:to xmlns:xdr="http://schemas.openxmlformats.org/drawingml/2006/spreadsheetDrawing">
      <xdr:col>15</xdr:col>
      <xdr:colOff>101600</xdr:colOff>
      <xdr:row>13</xdr:row>
      <xdr:rowOff>17780</xdr:rowOff>
    </xdr:to>
    <xdr:sp macro="" textlink="">
      <xdr:nvSpPr>
        <xdr:cNvPr id="81" name="楕円 80"/>
        <xdr:cNvSpPr/>
      </xdr:nvSpPr>
      <xdr:spPr>
        <a:xfrm>
          <a:off x="2857500" y="21926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11</xdr:row>
      <xdr:rowOff>27940</xdr:rowOff>
    </xdr:from>
    <xdr:ext cx="762000" cy="259080"/>
    <xdr:sp macro="" textlink="">
      <xdr:nvSpPr>
        <xdr:cNvPr id="82" name="テキスト ボックス 81"/>
        <xdr:cNvSpPr txBox="1"/>
      </xdr:nvSpPr>
      <xdr:spPr>
        <a:xfrm>
          <a:off x="2527300" y="19615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158,532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xdr:col>
      <xdr:colOff>63500</xdr:colOff>
      <xdr:row>29</xdr:row>
      <xdr:rowOff>12700</xdr:rowOff>
    </xdr:from>
    <xdr:to xmlns:xdr="http://schemas.openxmlformats.org/drawingml/2006/spreadsheetDrawing">
      <xdr:col>33</xdr:col>
      <xdr:colOff>114300</xdr:colOff>
      <xdr:row>30</xdr:row>
      <xdr:rowOff>95250</xdr:rowOff>
    </xdr:to>
    <xdr:sp macro="" textlink="">
      <xdr:nvSpPr>
        <xdr:cNvPr id="83" name="正方形/長方形 82"/>
        <xdr:cNvSpPr/>
      </xdr:nvSpPr>
      <xdr:spPr>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29</xdr:row>
      <xdr:rowOff>12700</xdr:rowOff>
    </xdr:from>
    <xdr:to xmlns:xdr="http://schemas.openxmlformats.org/drawingml/2006/spreadsheetDrawing">
      <xdr:col>7</xdr:col>
      <xdr:colOff>127000</xdr:colOff>
      <xdr:row>33</xdr:row>
      <xdr:rowOff>298450</xdr:rowOff>
    </xdr:to>
    <xdr:sp macro="" textlink="">
      <xdr:nvSpPr>
        <xdr:cNvPr id="84" name="角丸四角形 83"/>
        <xdr:cNvSpPr/>
      </xdr:nvSpPr>
      <xdr:spPr>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29</xdr:row>
      <xdr:rowOff>127000</xdr:rowOff>
    </xdr:from>
    <xdr:to xmlns:xdr="http://schemas.openxmlformats.org/drawingml/2006/spreadsheetDrawing">
      <xdr:col>9</xdr:col>
      <xdr:colOff>12700</xdr:colOff>
      <xdr:row>31</xdr:row>
      <xdr:rowOff>37465</xdr:rowOff>
    </xdr:to>
    <xdr:sp macro="" textlink="">
      <xdr:nvSpPr>
        <xdr:cNvPr id="85" name="正方形/長方形 84"/>
        <xdr:cNvSpPr/>
      </xdr:nvSpPr>
      <xdr:spPr>
        <a:xfrm>
          <a:off x="457200" y="5194300"/>
          <a:ext cx="127000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31</xdr:row>
      <xdr:rowOff>50800</xdr:rowOff>
    </xdr:from>
    <xdr:to xmlns:xdr="http://schemas.openxmlformats.org/drawingml/2006/spreadsheetDrawing">
      <xdr:col>9</xdr:col>
      <xdr:colOff>12700</xdr:colOff>
      <xdr:row>31</xdr:row>
      <xdr:rowOff>305435</xdr:rowOff>
    </xdr:to>
    <xdr:sp macro="" textlink="">
      <xdr:nvSpPr>
        <xdr:cNvPr id="86" name="正方形/長方形 85"/>
        <xdr:cNvSpPr/>
      </xdr:nvSpPr>
      <xdr:spPr>
        <a:xfrm>
          <a:off x="457200" y="54610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32</xdr:row>
      <xdr:rowOff>12700</xdr:rowOff>
    </xdr:from>
    <xdr:to xmlns:xdr="http://schemas.openxmlformats.org/drawingml/2006/spreadsheetDrawing">
      <xdr:col>9</xdr:col>
      <xdr:colOff>12700</xdr:colOff>
      <xdr:row>34</xdr:row>
      <xdr:rowOff>133350</xdr:rowOff>
    </xdr:to>
    <xdr:sp macro="" textlink="">
      <xdr:nvSpPr>
        <xdr:cNvPr id="87" name="正方形/長方形 86"/>
        <xdr:cNvSpPr/>
      </xdr:nvSpPr>
      <xdr:spPr>
        <a:xfrm>
          <a:off x="457200" y="57658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30</xdr:row>
      <xdr:rowOff>19050</xdr:rowOff>
    </xdr:from>
    <xdr:to xmlns:xdr="http://schemas.openxmlformats.org/drawingml/2006/spreadsheetDrawing">
      <xdr:col>1</xdr:col>
      <xdr:colOff>177800</xdr:colOff>
      <xdr:row>30</xdr:row>
      <xdr:rowOff>19050</xdr:rowOff>
    </xdr:to>
    <xdr:cxnSp macro="">
      <xdr:nvCxnSpPr>
        <xdr:cNvPr id="88" name="直線コネクタ 87"/>
        <xdr:cNvCxnSpPr/>
      </xdr:nvCxnSpPr>
      <xdr:spPr>
        <a:xfrm flipH="1">
          <a:off x="196850" y="52578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31</xdr:row>
      <xdr:rowOff>305435</xdr:rowOff>
    </xdr:from>
    <xdr:to xmlns:xdr="http://schemas.openxmlformats.org/drawingml/2006/spreadsheetDrawing">
      <xdr:col>1</xdr:col>
      <xdr:colOff>92075</xdr:colOff>
      <xdr:row>32</xdr:row>
      <xdr:rowOff>101600</xdr:rowOff>
    </xdr:to>
    <xdr:cxnSp macro="">
      <xdr:nvCxnSpPr>
        <xdr:cNvPr id="89" name="直線コネクタ 88"/>
        <xdr:cNvCxnSpPr/>
      </xdr:nvCxnSpPr>
      <xdr:spPr>
        <a:xfrm>
          <a:off x="28257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31</xdr:row>
      <xdr:rowOff>305435</xdr:rowOff>
    </xdr:from>
    <xdr:to xmlns:xdr="http://schemas.openxmlformats.org/drawingml/2006/spreadsheetDrawing">
      <xdr:col>1</xdr:col>
      <xdr:colOff>177800</xdr:colOff>
      <xdr:row>31</xdr:row>
      <xdr:rowOff>305435</xdr:rowOff>
    </xdr:to>
    <xdr:cxnSp macro="">
      <xdr:nvCxnSpPr>
        <xdr:cNvPr id="90" name="直線コネクタ 89"/>
        <xdr:cNvCxnSpPr/>
      </xdr:nvCxnSpPr>
      <xdr:spPr>
        <a:xfrm flipH="1">
          <a:off x="196850" y="5715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33</xdr:row>
      <xdr:rowOff>27940</xdr:rowOff>
    </xdr:from>
    <xdr:to xmlns:xdr="http://schemas.openxmlformats.org/drawingml/2006/spreadsheetDrawing">
      <xdr:col>1</xdr:col>
      <xdr:colOff>92075</xdr:colOff>
      <xdr:row>33</xdr:row>
      <xdr:rowOff>168275</xdr:rowOff>
    </xdr:to>
    <xdr:cxnSp macro="">
      <xdr:nvCxnSpPr>
        <xdr:cNvPr id="91" name="直線コネクタ 90"/>
        <xdr:cNvCxnSpPr/>
      </xdr:nvCxnSpPr>
      <xdr:spPr>
        <a:xfrm flipV="1">
          <a:off x="28257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33</xdr:row>
      <xdr:rowOff>172085</xdr:rowOff>
    </xdr:from>
    <xdr:to xmlns:xdr="http://schemas.openxmlformats.org/drawingml/2006/spreadsheetDrawing">
      <xdr:col>1</xdr:col>
      <xdr:colOff>177800</xdr:colOff>
      <xdr:row>33</xdr:row>
      <xdr:rowOff>172085</xdr:rowOff>
    </xdr:to>
    <xdr:cxnSp macro="">
      <xdr:nvCxnSpPr>
        <xdr:cNvPr id="92" name="直線コネクタ 91"/>
        <xdr:cNvCxnSpPr/>
      </xdr:nvCxnSpPr>
      <xdr:spPr>
        <a:xfrm flipH="1">
          <a:off x="196850" y="6096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29</xdr:row>
      <xdr:rowOff>139700</xdr:rowOff>
    </xdr:from>
    <xdr:to xmlns:xdr="http://schemas.openxmlformats.org/drawingml/2006/spreadsheetDrawing">
      <xdr:col>1</xdr:col>
      <xdr:colOff>142875</xdr:colOff>
      <xdr:row>30</xdr:row>
      <xdr:rowOff>69850</xdr:rowOff>
    </xdr:to>
    <xdr:sp macro="" textlink="">
      <xdr:nvSpPr>
        <xdr:cNvPr id="93" name="楕円 92"/>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31</xdr:row>
      <xdr:rowOff>63500</xdr:rowOff>
    </xdr:from>
    <xdr:to xmlns:xdr="http://schemas.openxmlformats.org/drawingml/2006/spreadsheetDrawing">
      <xdr:col>1</xdr:col>
      <xdr:colOff>142875</xdr:colOff>
      <xdr:row>31</xdr:row>
      <xdr:rowOff>165100</xdr:rowOff>
    </xdr:to>
    <xdr:sp macro="" textlink="">
      <xdr:nvSpPr>
        <xdr:cNvPr id="94" name="フローチャート: 判断 93"/>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95" name="正方形/長方形 94"/>
        <xdr:cNvSpPr/>
      </xdr:nvSpPr>
      <xdr:spPr>
        <a:xfrm>
          <a:off x="2159000" y="5650865"/>
          <a:ext cx="424180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30</xdr:row>
      <xdr:rowOff>31750</xdr:rowOff>
    </xdr:from>
    <xdr:ext cx="379730" cy="275590"/>
    <xdr:sp macro="" textlink="">
      <xdr:nvSpPr>
        <xdr:cNvPr id="96" name="テキスト ボックス 95"/>
        <xdr:cNvSpPr txBox="1"/>
      </xdr:nvSpPr>
      <xdr:spPr>
        <a:xfrm>
          <a:off x="1676400" y="5270500"/>
          <a:ext cx="37973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39</xdr:row>
      <xdr:rowOff>298450</xdr:rowOff>
    </xdr:from>
    <xdr:to xmlns:xdr="http://schemas.openxmlformats.org/drawingml/2006/spreadsheetDrawing">
      <xdr:col>33</xdr:col>
      <xdr:colOff>114300</xdr:colOff>
      <xdr:row>39</xdr:row>
      <xdr:rowOff>298450</xdr:rowOff>
    </xdr:to>
    <xdr:cxnSp macro="">
      <xdr:nvCxnSpPr>
        <xdr:cNvPr id="97" name="直線コネクタ 96"/>
        <xdr:cNvCxnSpPr/>
      </xdr:nvCxnSpPr>
      <xdr:spPr>
        <a:xfrm>
          <a:off x="2159000" y="7937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38</xdr:row>
      <xdr:rowOff>88900</xdr:rowOff>
    </xdr:from>
    <xdr:to xmlns:xdr="http://schemas.openxmlformats.org/drawingml/2006/spreadsheetDrawing">
      <xdr:col>33</xdr:col>
      <xdr:colOff>114300</xdr:colOff>
      <xdr:row>38</xdr:row>
      <xdr:rowOff>88900</xdr:rowOff>
    </xdr:to>
    <xdr:cxnSp macro="">
      <xdr:nvCxnSpPr>
        <xdr:cNvPr id="98" name="直線コネクタ 97"/>
        <xdr:cNvCxnSpPr/>
      </xdr:nvCxnSpPr>
      <xdr:spPr>
        <a:xfrm>
          <a:off x="2159000" y="7556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37</xdr:row>
      <xdr:rowOff>288925</xdr:rowOff>
    </xdr:from>
    <xdr:ext cx="762000" cy="259080"/>
    <xdr:sp macro="" textlink="">
      <xdr:nvSpPr>
        <xdr:cNvPr id="99" name="テキスト ボックス 98"/>
        <xdr:cNvSpPr txBox="1"/>
      </xdr:nvSpPr>
      <xdr:spPr>
        <a:xfrm>
          <a:off x="1384300" y="74136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37</xdr:row>
      <xdr:rowOff>50800</xdr:rowOff>
    </xdr:from>
    <xdr:to xmlns:xdr="http://schemas.openxmlformats.org/drawingml/2006/spreadsheetDrawing">
      <xdr:col>33</xdr:col>
      <xdr:colOff>114300</xdr:colOff>
      <xdr:row>37</xdr:row>
      <xdr:rowOff>50800</xdr:rowOff>
    </xdr:to>
    <xdr:cxnSp macro="">
      <xdr:nvCxnSpPr>
        <xdr:cNvPr id="100" name="直線コネクタ 99"/>
        <xdr:cNvCxnSpPr/>
      </xdr:nvCxnSpPr>
      <xdr:spPr>
        <a:xfrm>
          <a:off x="2159000" y="7175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36</xdr:row>
      <xdr:rowOff>80010</xdr:rowOff>
    </xdr:from>
    <xdr:ext cx="762000" cy="259715"/>
    <xdr:sp macro="" textlink="">
      <xdr:nvSpPr>
        <xdr:cNvPr id="101" name="テキスト ボックス 100"/>
        <xdr:cNvSpPr txBox="1"/>
      </xdr:nvSpPr>
      <xdr:spPr>
        <a:xfrm>
          <a:off x="1384300" y="70332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35</xdr:row>
      <xdr:rowOff>184150</xdr:rowOff>
    </xdr:from>
    <xdr:to xmlns:xdr="http://schemas.openxmlformats.org/drawingml/2006/spreadsheetDrawing">
      <xdr:col>33</xdr:col>
      <xdr:colOff>114300</xdr:colOff>
      <xdr:row>35</xdr:row>
      <xdr:rowOff>184150</xdr:rowOff>
    </xdr:to>
    <xdr:cxnSp macro="">
      <xdr:nvCxnSpPr>
        <xdr:cNvPr id="102" name="直線コネクタ 101"/>
        <xdr:cNvCxnSpPr/>
      </xdr:nvCxnSpPr>
      <xdr:spPr>
        <a:xfrm>
          <a:off x="2159000" y="6794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35</xdr:row>
      <xdr:rowOff>41910</xdr:rowOff>
    </xdr:from>
    <xdr:ext cx="762000" cy="255270"/>
    <xdr:sp macro="" textlink="">
      <xdr:nvSpPr>
        <xdr:cNvPr id="103" name="テキスト ボックス 102"/>
        <xdr:cNvSpPr txBox="1"/>
      </xdr:nvSpPr>
      <xdr:spPr>
        <a:xfrm>
          <a:off x="1384300" y="665226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34</xdr:row>
      <xdr:rowOff>146685</xdr:rowOff>
    </xdr:from>
    <xdr:to xmlns:xdr="http://schemas.openxmlformats.org/drawingml/2006/spreadsheetDrawing">
      <xdr:col>33</xdr:col>
      <xdr:colOff>114300</xdr:colOff>
      <xdr:row>34</xdr:row>
      <xdr:rowOff>146685</xdr:rowOff>
    </xdr:to>
    <xdr:cxnSp macro="">
      <xdr:nvCxnSpPr>
        <xdr:cNvPr id="104" name="直線コネクタ 103"/>
        <xdr:cNvCxnSpPr/>
      </xdr:nvCxnSpPr>
      <xdr:spPr>
        <a:xfrm>
          <a:off x="2159000" y="641413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34</xdr:row>
      <xdr:rowOff>3810</xdr:rowOff>
    </xdr:from>
    <xdr:ext cx="762000" cy="259715"/>
    <xdr:sp macro="" textlink="">
      <xdr:nvSpPr>
        <xdr:cNvPr id="105" name="テキスト ボックス 104"/>
        <xdr:cNvSpPr txBox="1"/>
      </xdr:nvSpPr>
      <xdr:spPr>
        <a:xfrm>
          <a:off x="1384300" y="62712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33</xdr:row>
      <xdr:rowOff>107315</xdr:rowOff>
    </xdr:from>
    <xdr:to xmlns:xdr="http://schemas.openxmlformats.org/drawingml/2006/spreadsheetDrawing">
      <xdr:col>33</xdr:col>
      <xdr:colOff>114300</xdr:colOff>
      <xdr:row>33</xdr:row>
      <xdr:rowOff>107315</xdr:rowOff>
    </xdr:to>
    <xdr:cxnSp macro="">
      <xdr:nvCxnSpPr>
        <xdr:cNvPr id="106" name="直線コネクタ 105"/>
        <xdr:cNvCxnSpPr/>
      </xdr:nvCxnSpPr>
      <xdr:spPr>
        <a:xfrm>
          <a:off x="2159000" y="6031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32</xdr:row>
      <xdr:rowOff>137160</xdr:rowOff>
    </xdr:from>
    <xdr:ext cx="762000" cy="259080"/>
    <xdr:sp macro="" textlink="">
      <xdr:nvSpPr>
        <xdr:cNvPr id="107" name="テキスト ボックス 106"/>
        <xdr:cNvSpPr txBox="1"/>
      </xdr:nvSpPr>
      <xdr:spPr>
        <a:xfrm>
          <a:off x="1384300" y="5890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31</xdr:row>
      <xdr:rowOff>240665</xdr:rowOff>
    </xdr:to>
    <xdr:cxnSp macro="">
      <xdr:nvCxnSpPr>
        <xdr:cNvPr id="108" name="直線コネクタ 107"/>
        <xdr:cNvCxnSpPr/>
      </xdr:nvCxnSpPr>
      <xdr:spPr>
        <a:xfrm>
          <a:off x="2159000" y="5650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31</xdr:row>
      <xdr:rowOff>99695</xdr:rowOff>
    </xdr:from>
    <xdr:ext cx="762000" cy="249555"/>
    <xdr:sp macro="" textlink="">
      <xdr:nvSpPr>
        <xdr:cNvPr id="109" name="テキスト ボックス 108"/>
        <xdr:cNvSpPr txBox="1"/>
      </xdr:nvSpPr>
      <xdr:spPr>
        <a:xfrm>
          <a:off x="1384300" y="55098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110" name="人口1人当たり決算額の推移グラフ枠445"/>
        <xdr:cNvSpPr/>
      </xdr:nvSpPr>
      <xdr:spPr>
        <a:xfrm>
          <a:off x="2159000" y="5650865"/>
          <a:ext cx="424180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34</xdr:row>
      <xdr:rowOff>215265</xdr:rowOff>
    </xdr:from>
    <xdr:to xmlns:xdr="http://schemas.openxmlformats.org/drawingml/2006/spreadsheetDrawing">
      <xdr:col>29</xdr:col>
      <xdr:colOff>127000</xdr:colOff>
      <xdr:row>38</xdr:row>
      <xdr:rowOff>167005</xdr:rowOff>
    </xdr:to>
    <xdr:cxnSp macro="">
      <xdr:nvCxnSpPr>
        <xdr:cNvPr id="111" name="直線コネクタ 110"/>
        <xdr:cNvCxnSpPr/>
      </xdr:nvCxnSpPr>
      <xdr:spPr>
        <a:xfrm flipV="1">
          <a:off x="5651500" y="6482715"/>
          <a:ext cx="0" cy="115189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38</xdr:row>
      <xdr:rowOff>139065</xdr:rowOff>
    </xdr:from>
    <xdr:ext cx="730250" cy="259715"/>
    <xdr:sp macro="" textlink="">
      <xdr:nvSpPr>
        <xdr:cNvPr id="112" name="人口1人当たり決算額の推移最小値テキスト445"/>
        <xdr:cNvSpPr txBox="1"/>
      </xdr:nvSpPr>
      <xdr:spPr>
        <a:xfrm>
          <a:off x="5740400" y="7606665"/>
          <a:ext cx="73025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-4,115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38</xdr:row>
      <xdr:rowOff>167005</xdr:rowOff>
    </xdr:from>
    <xdr:to xmlns:xdr="http://schemas.openxmlformats.org/drawingml/2006/spreadsheetDrawing">
      <xdr:col>30</xdr:col>
      <xdr:colOff>25400</xdr:colOff>
      <xdr:row>38</xdr:row>
      <xdr:rowOff>167005</xdr:rowOff>
    </xdr:to>
    <xdr:cxnSp macro="">
      <xdr:nvCxnSpPr>
        <xdr:cNvPr id="113" name="直線コネクタ 112"/>
        <xdr:cNvCxnSpPr/>
      </xdr:nvCxnSpPr>
      <xdr:spPr>
        <a:xfrm>
          <a:off x="5562600" y="763460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33</xdr:row>
      <xdr:rowOff>300990</xdr:rowOff>
    </xdr:from>
    <xdr:ext cx="730250" cy="259715"/>
    <xdr:sp macro="" textlink="">
      <xdr:nvSpPr>
        <xdr:cNvPr id="114" name="人口1人当たり決算額の推移最大値テキスト445"/>
        <xdr:cNvSpPr txBox="1"/>
      </xdr:nvSpPr>
      <xdr:spPr>
        <a:xfrm>
          <a:off x="5740400" y="6225540"/>
          <a:ext cx="73025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56,382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34</xdr:row>
      <xdr:rowOff>215265</xdr:rowOff>
    </xdr:from>
    <xdr:to xmlns:xdr="http://schemas.openxmlformats.org/drawingml/2006/spreadsheetDrawing">
      <xdr:col>30</xdr:col>
      <xdr:colOff>25400</xdr:colOff>
      <xdr:row>34</xdr:row>
      <xdr:rowOff>215265</xdr:rowOff>
    </xdr:to>
    <xdr:cxnSp macro="">
      <xdr:nvCxnSpPr>
        <xdr:cNvPr id="115" name="直線コネクタ 114"/>
        <xdr:cNvCxnSpPr/>
      </xdr:nvCxnSpPr>
      <xdr:spPr>
        <a:xfrm>
          <a:off x="5562600" y="648271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34</xdr:row>
      <xdr:rowOff>205740</xdr:rowOff>
    </xdr:from>
    <xdr:to xmlns:xdr="http://schemas.openxmlformats.org/drawingml/2006/spreadsheetDrawing">
      <xdr:col>29</xdr:col>
      <xdr:colOff>127000</xdr:colOff>
      <xdr:row>34</xdr:row>
      <xdr:rowOff>215265</xdr:rowOff>
    </xdr:to>
    <xdr:cxnSp macro="">
      <xdr:nvCxnSpPr>
        <xdr:cNvPr id="116" name="直線コネクタ 115"/>
        <xdr:cNvCxnSpPr/>
      </xdr:nvCxnSpPr>
      <xdr:spPr>
        <a:xfrm>
          <a:off x="5003800" y="6473190"/>
          <a:ext cx="647700" cy="952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36</xdr:row>
      <xdr:rowOff>88900</xdr:rowOff>
    </xdr:from>
    <xdr:ext cx="730250" cy="254635"/>
    <xdr:sp macro="" textlink="">
      <xdr:nvSpPr>
        <xdr:cNvPr id="117" name="人口1人当たり決算額の推移平均値テキスト445"/>
        <xdr:cNvSpPr txBox="1"/>
      </xdr:nvSpPr>
      <xdr:spPr>
        <a:xfrm>
          <a:off x="5740400" y="7042150"/>
          <a:ext cx="730250"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22,860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36</xdr:row>
      <xdr:rowOff>116840</xdr:rowOff>
    </xdr:from>
    <xdr:to xmlns:xdr="http://schemas.openxmlformats.org/drawingml/2006/spreadsheetDrawing">
      <xdr:col>29</xdr:col>
      <xdr:colOff>177800</xdr:colOff>
      <xdr:row>37</xdr:row>
      <xdr:rowOff>46990</xdr:rowOff>
    </xdr:to>
    <xdr:sp macro="" textlink="">
      <xdr:nvSpPr>
        <xdr:cNvPr id="118" name="フローチャート: 判断 117"/>
        <xdr:cNvSpPr/>
      </xdr:nvSpPr>
      <xdr:spPr>
        <a:xfrm>
          <a:off x="5600700" y="707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34</xdr:row>
      <xdr:rowOff>145415</xdr:rowOff>
    </xdr:from>
    <xdr:to xmlns:xdr="http://schemas.openxmlformats.org/drawingml/2006/spreadsheetDrawing">
      <xdr:col>26</xdr:col>
      <xdr:colOff>50800</xdr:colOff>
      <xdr:row>34</xdr:row>
      <xdr:rowOff>205740</xdr:rowOff>
    </xdr:to>
    <xdr:cxnSp macro="">
      <xdr:nvCxnSpPr>
        <xdr:cNvPr id="119" name="直線コネクタ 118"/>
        <xdr:cNvCxnSpPr/>
      </xdr:nvCxnSpPr>
      <xdr:spPr>
        <a:xfrm>
          <a:off x="4305300" y="6412865"/>
          <a:ext cx="698500" cy="6032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36</xdr:row>
      <xdr:rowOff>93345</xdr:rowOff>
    </xdr:from>
    <xdr:to xmlns:xdr="http://schemas.openxmlformats.org/drawingml/2006/spreadsheetDrawing">
      <xdr:col>26</xdr:col>
      <xdr:colOff>101600</xdr:colOff>
      <xdr:row>37</xdr:row>
      <xdr:rowOff>22860</xdr:rowOff>
    </xdr:to>
    <xdr:sp macro="" textlink="">
      <xdr:nvSpPr>
        <xdr:cNvPr id="120" name="フローチャート: 判断 119"/>
        <xdr:cNvSpPr/>
      </xdr:nvSpPr>
      <xdr:spPr>
        <a:xfrm>
          <a:off x="4953000" y="704659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37</xdr:row>
      <xdr:rowOff>8255</xdr:rowOff>
    </xdr:from>
    <xdr:ext cx="736600" cy="255270"/>
    <xdr:sp macro="" textlink="">
      <xdr:nvSpPr>
        <xdr:cNvPr id="121" name="テキスト ボックス 120"/>
        <xdr:cNvSpPr txBox="1"/>
      </xdr:nvSpPr>
      <xdr:spPr>
        <a:xfrm>
          <a:off x="4622800" y="7132955"/>
          <a:ext cx="7366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24,086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34</xdr:row>
      <xdr:rowOff>76835</xdr:rowOff>
    </xdr:from>
    <xdr:to xmlns:xdr="http://schemas.openxmlformats.org/drawingml/2006/spreadsheetDrawing">
      <xdr:col>22</xdr:col>
      <xdr:colOff>114300</xdr:colOff>
      <xdr:row>34</xdr:row>
      <xdr:rowOff>145415</xdr:rowOff>
    </xdr:to>
    <xdr:cxnSp macro="">
      <xdr:nvCxnSpPr>
        <xdr:cNvPr id="122" name="直線コネクタ 121"/>
        <xdr:cNvCxnSpPr/>
      </xdr:nvCxnSpPr>
      <xdr:spPr>
        <a:xfrm>
          <a:off x="3606800" y="6344285"/>
          <a:ext cx="698500" cy="685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36</xdr:row>
      <xdr:rowOff>91440</xdr:rowOff>
    </xdr:from>
    <xdr:to xmlns:xdr="http://schemas.openxmlformats.org/drawingml/2006/spreadsheetDrawing">
      <xdr:col>22</xdr:col>
      <xdr:colOff>165100</xdr:colOff>
      <xdr:row>37</xdr:row>
      <xdr:rowOff>21590</xdr:rowOff>
    </xdr:to>
    <xdr:sp macro="" textlink="">
      <xdr:nvSpPr>
        <xdr:cNvPr id="123" name="フローチャート: 判断 122"/>
        <xdr:cNvSpPr/>
      </xdr:nvSpPr>
      <xdr:spPr>
        <a:xfrm>
          <a:off x="4254500" y="70446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37</xdr:row>
      <xdr:rowOff>6985</xdr:rowOff>
    </xdr:from>
    <xdr:ext cx="762000" cy="256540"/>
    <xdr:sp macro="" textlink="">
      <xdr:nvSpPr>
        <xdr:cNvPr id="124" name="テキスト ボックス 123"/>
        <xdr:cNvSpPr txBox="1"/>
      </xdr:nvSpPr>
      <xdr:spPr>
        <a:xfrm>
          <a:off x="3924300" y="713168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24,200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33</xdr:row>
      <xdr:rowOff>321310</xdr:rowOff>
    </xdr:from>
    <xdr:to xmlns:xdr="http://schemas.openxmlformats.org/drawingml/2006/spreadsheetDrawing">
      <xdr:col>18</xdr:col>
      <xdr:colOff>177800</xdr:colOff>
      <xdr:row>34</xdr:row>
      <xdr:rowOff>76835</xdr:rowOff>
    </xdr:to>
    <xdr:cxnSp macro="">
      <xdr:nvCxnSpPr>
        <xdr:cNvPr id="125" name="直線コネクタ 124"/>
        <xdr:cNvCxnSpPr/>
      </xdr:nvCxnSpPr>
      <xdr:spPr>
        <a:xfrm>
          <a:off x="2908300" y="6245860"/>
          <a:ext cx="698500" cy="9842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36</xdr:row>
      <xdr:rowOff>98425</xdr:rowOff>
    </xdr:from>
    <xdr:to xmlns:xdr="http://schemas.openxmlformats.org/drawingml/2006/spreadsheetDrawing">
      <xdr:col>19</xdr:col>
      <xdr:colOff>38100</xdr:colOff>
      <xdr:row>37</xdr:row>
      <xdr:rowOff>27940</xdr:rowOff>
    </xdr:to>
    <xdr:sp macro="" textlink="">
      <xdr:nvSpPr>
        <xdr:cNvPr id="126" name="フローチャート: 判断 125"/>
        <xdr:cNvSpPr/>
      </xdr:nvSpPr>
      <xdr:spPr>
        <a:xfrm>
          <a:off x="3556000" y="705167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37</xdr:row>
      <xdr:rowOff>13335</xdr:rowOff>
    </xdr:from>
    <xdr:ext cx="762000" cy="259715"/>
    <xdr:sp macro="" textlink="">
      <xdr:nvSpPr>
        <xdr:cNvPr id="127" name="テキスト ボックス 126"/>
        <xdr:cNvSpPr txBox="1"/>
      </xdr:nvSpPr>
      <xdr:spPr>
        <a:xfrm>
          <a:off x="3225800" y="713803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23,842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35</xdr:row>
      <xdr:rowOff>311785</xdr:rowOff>
    </xdr:from>
    <xdr:to xmlns:xdr="http://schemas.openxmlformats.org/drawingml/2006/spreadsheetDrawing">
      <xdr:col>15</xdr:col>
      <xdr:colOff>101600</xdr:colOff>
      <xdr:row>36</xdr:row>
      <xdr:rowOff>70485</xdr:rowOff>
    </xdr:to>
    <xdr:sp macro="" textlink="">
      <xdr:nvSpPr>
        <xdr:cNvPr id="128" name="フローチャート: 判断 127"/>
        <xdr:cNvSpPr/>
      </xdr:nvSpPr>
      <xdr:spPr>
        <a:xfrm>
          <a:off x="2857500" y="69221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36</xdr:row>
      <xdr:rowOff>55245</xdr:rowOff>
    </xdr:from>
    <xdr:ext cx="762000" cy="253365"/>
    <xdr:sp macro="" textlink="">
      <xdr:nvSpPr>
        <xdr:cNvPr id="129" name="テキスト ボックス 128"/>
        <xdr:cNvSpPr txBox="1"/>
      </xdr:nvSpPr>
      <xdr:spPr>
        <a:xfrm>
          <a:off x="2527300" y="700849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30,628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39</xdr:row>
      <xdr:rowOff>321310</xdr:rowOff>
    </xdr:from>
    <xdr:ext cx="730250" cy="259080"/>
    <xdr:sp macro="" textlink="">
      <xdr:nvSpPr>
        <xdr:cNvPr id="130" name="テキスト ボックス 129"/>
        <xdr:cNvSpPr txBox="1"/>
      </xdr:nvSpPr>
      <xdr:spPr>
        <a:xfrm>
          <a:off x="5473700" y="796036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39</xdr:row>
      <xdr:rowOff>321310</xdr:rowOff>
    </xdr:from>
    <xdr:ext cx="762000" cy="259080"/>
    <xdr:sp macro="" textlink="">
      <xdr:nvSpPr>
        <xdr:cNvPr id="131" name="テキスト ボックス 130"/>
        <xdr:cNvSpPr txBox="1"/>
      </xdr:nvSpPr>
      <xdr:spPr>
        <a:xfrm>
          <a:off x="4826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39</xdr:row>
      <xdr:rowOff>321310</xdr:rowOff>
    </xdr:from>
    <xdr:ext cx="762000" cy="259080"/>
    <xdr:sp macro="" textlink="">
      <xdr:nvSpPr>
        <xdr:cNvPr id="132" name="テキスト ボックス 131"/>
        <xdr:cNvSpPr txBox="1"/>
      </xdr:nvSpPr>
      <xdr:spPr>
        <a:xfrm>
          <a:off x="4127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39</xdr:row>
      <xdr:rowOff>321310</xdr:rowOff>
    </xdr:from>
    <xdr:ext cx="762000" cy="259080"/>
    <xdr:sp macro="" textlink="">
      <xdr:nvSpPr>
        <xdr:cNvPr id="133" name="テキスト ボックス 132"/>
        <xdr:cNvSpPr txBox="1"/>
      </xdr:nvSpPr>
      <xdr:spPr>
        <a:xfrm>
          <a:off x="3429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39</xdr:row>
      <xdr:rowOff>321310</xdr:rowOff>
    </xdr:from>
    <xdr:ext cx="762000" cy="259080"/>
    <xdr:sp macro="" textlink="">
      <xdr:nvSpPr>
        <xdr:cNvPr id="134" name="テキスト ボックス 133"/>
        <xdr:cNvSpPr txBox="1"/>
      </xdr:nvSpPr>
      <xdr:spPr>
        <a:xfrm>
          <a:off x="2730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34</xdr:row>
      <xdr:rowOff>163830</xdr:rowOff>
    </xdr:from>
    <xdr:to xmlns:xdr="http://schemas.openxmlformats.org/drawingml/2006/spreadsheetDrawing">
      <xdr:col>29</xdr:col>
      <xdr:colOff>177800</xdr:colOff>
      <xdr:row>34</xdr:row>
      <xdr:rowOff>266065</xdr:rowOff>
    </xdr:to>
    <xdr:sp macro="" textlink="">
      <xdr:nvSpPr>
        <xdr:cNvPr id="135" name="楕円 134"/>
        <xdr:cNvSpPr/>
      </xdr:nvSpPr>
      <xdr:spPr>
        <a:xfrm>
          <a:off x="5600700" y="643128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34</xdr:row>
      <xdr:rowOff>111760</xdr:rowOff>
    </xdr:from>
    <xdr:ext cx="730250" cy="254000"/>
    <xdr:sp macro="" textlink="">
      <xdr:nvSpPr>
        <xdr:cNvPr id="136" name="人口1人当たり決算額の推移該当値テキスト445"/>
        <xdr:cNvSpPr txBox="1"/>
      </xdr:nvSpPr>
      <xdr:spPr>
        <a:xfrm>
          <a:off x="5740400" y="6379210"/>
          <a:ext cx="7302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56,382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34</xdr:row>
      <xdr:rowOff>154940</xdr:rowOff>
    </xdr:from>
    <xdr:to xmlns:xdr="http://schemas.openxmlformats.org/drawingml/2006/spreadsheetDrawing">
      <xdr:col>26</xdr:col>
      <xdr:colOff>101600</xdr:colOff>
      <xdr:row>34</xdr:row>
      <xdr:rowOff>255270</xdr:rowOff>
    </xdr:to>
    <xdr:sp macro="" textlink="">
      <xdr:nvSpPr>
        <xdr:cNvPr id="137" name="楕円 136"/>
        <xdr:cNvSpPr/>
      </xdr:nvSpPr>
      <xdr:spPr>
        <a:xfrm>
          <a:off x="4953000" y="6422390"/>
          <a:ext cx="10160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33</xdr:row>
      <xdr:rowOff>266065</xdr:rowOff>
    </xdr:from>
    <xdr:ext cx="736600" cy="259715"/>
    <xdr:sp macro="" textlink="">
      <xdr:nvSpPr>
        <xdr:cNvPr id="138" name="テキスト ボックス 137"/>
        <xdr:cNvSpPr txBox="1"/>
      </xdr:nvSpPr>
      <xdr:spPr>
        <a:xfrm>
          <a:off x="4622800" y="6190615"/>
          <a:ext cx="7366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56,896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34</xdr:row>
      <xdr:rowOff>93980</xdr:rowOff>
    </xdr:from>
    <xdr:to xmlns:xdr="http://schemas.openxmlformats.org/drawingml/2006/spreadsheetDrawing">
      <xdr:col>22</xdr:col>
      <xdr:colOff>165100</xdr:colOff>
      <xdr:row>34</xdr:row>
      <xdr:rowOff>196215</xdr:rowOff>
    </xdr:to>
    <xdr:sp macro="" textlink="">
      <xdr:nvSpPr>
        <xdr:cNvPr id="139" name="楕円 138"/>
        <xdr:cNvSpPr/>
      </xdr:nvSpPr>
      <xdr:spPr>
        <a:xfrm>
          <a:off x="4254500" y="636143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33</xdr:row>
      <xdr:rowOff>205740</xdr:rowOff>
    </xdr:from>
    <xdr:ext cx="762000" cy="259715"/>
    <xdr:sp macro="" textlink="">
      <xdr:nvSpPr>
        <xdr:cNvPr id="140" name="テキスト ボックス 139"/>
        <xdr:cNvSpPr txBox="1"/>
      </xdr:nvSpPr>
      <xdr:spPr>
        <a:xfrm>
          <a:off x="3924300" y="613029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60,033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34</xdr:row>
      <xdr:rowOff>25400</xdr:rowOff>
    </xdr:from>
    <xdr:to xmlns:xdr="http://schemas.openxmlformats.org/drawingml/2006/spreadsheetDrawing">
      <xdr:col>19</xdr:col>
      <xdr:colOff>38100</xdr:colOff>
      <xdr:row>34</xdr:row>
      <xdr:rowOff>126365</xdr:rowOff>
    </xdr:to>
    <xdr:sp macro="" textlink="">
      <xdr:nvSpPr>
        <xdr:cNvPr id="141" name="楕円 140"/>
        <xdr:cNvSpPr/>
      </xdr:nvSpPr>
      <xdr:spPr>
        <a:xfrm>
          <a:off x="3556000" y="629285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33</xdr:row>
      <xdr:rowOff>137160</xdr:rowOff>
    </xdr:from>
    <xdr:ext cx="762000" cy="259715"/>
    <xdr:sp macro="" textlink="">
      <xdr:nvSpPr>
        <xdr:cNvPr id="142" name="テキスト ボックス 141"/>
        <xdr:cNvSpPr txBox="1"/>
      </xdr:nvSpPr>
      <xdr:spPr>
        <a:xfrm>
          <a:off x="3225800" y="606171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63,664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33</xdr:row>
      <xdr:rowOff>271780</xdr:rowOff>
    </xdr:from>
    <xdr:to xmlns:xdr="http://schemas.openxmlformats.org/drawingml/2006/spreadsheetDrawing">
      <xdr:col>15</xdr:col>
      <xdr:colOff>101600</xdr:colOff>
      <xdr:row>34</xdr:row>
      <xdr:rowOff>29845</xdr:rowOff>
    </xdr:to>
    <xdr:sp macro="" textlink="">
      <xdr:nvSpPr>
        <xdr:cNvPr id="143" name="楕円 142"/>
        <xdr:cNvSpPr/>
      </xdr:nvSpPr>
      <xdr:spPr>
        <a:xfrm>
          <a:off x="2857500" y="619633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33</xdr:row>
      <xdr:rowOff>40640</xdr:rowOff>
    </xdr:from>
    <xdr:ext cx="762000" cy="256540"/>
    <xdr:sp macro="" textlink="">
      <xdr:nvSpPr>
        <xdr:cNvPr id="144" name="テキスト ボックス 143"/>
        <xdr:cNvSpPr txBox="1"/>
      </xdr:nvSpPr>
      <xdr:spPr>
        <a:xfrm>
          <a:off x="2527300" y="596519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68,759</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0.17424999999999999</cdr:x>
      <cdr:y>2.5749999999999999e-002</cdr:y>
    </cdr:from>
    <cdr:to>
      <cdr:x>0.98099999999999998</cdr:x>
      <cdr:y>0.114</cdr:y>
    </cdr:to>
    <cdr:sp macro="" textlink="">
      <cdr:nvSpPr>
        <cdr:cNvPr id="117761" name="Rectangle 1"/>
        <cdr:cNvSpPr>
          <a:spLocks xmlns:a="http://schemas.openxmlformats.org/drawingml/2006/main" noChangeArrowheads="1"/>
        </cdr:cNvSpPr>
      </cdr:nvSpPr>
      <cdr:spPr>
        <a:xfrm xmlns:a="http://schemas.openxmlformats.org/drawingml/2006/main">
          <a:off x="919491" y="75052"/>
          <a:ext cx="4257098"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令和元年度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18,526
17,976
646.20
15,566,968
15,406,453
75,694
9,423,999
15,596,018</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(R2.1.1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(R2.1.1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14.6
74.0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H27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H28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82550</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47625</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48920"/>
    <xdr:sp macro="" textlink="">
      <xdr:nvSpPr>
        <xdr:cNvPr id="30" name="テキスト ボックス 29"/>
        <xdr:cNvSpPr txBox="1"/>
      </xdr:nvSpPr>
      <xdr:spPr>
        <a:xfrm>
          <a:off x="698500" y="3175000"/>
          <a:ext cx="6046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63500</xdr:rowOff>
    </xdr:from>
    <xdr:ext cx="8295640" cy="251460"/>
    <xdr:sp macro="" textlink="">
      <xdr:nvSpPr>
        <xdr:cNvPr id="31" name="テキスト ボックス 30"/>
        <xdr:cNvSpPr txBox="1"/>
      </xdr:nvSpPr>
      <xdr:spPr>
        <a:xfrm>
          <a:off x="698500" y="3492500"/>
          <a:ext cx="82956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類似団体内順位、全国平均、各都道府県平均は、令和元年度決算の状況である。また類似団体が存在しない場合、類似団体内順位を表示しない。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73,533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89,076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18135" cy="217170"/>
    <xdr:sp macro="" textlink="">
      <xdr:nvSpPr>
        <xdr:cNvPr id="40" name="テキスト ボックス 39"/>
        <xdr:cNvSpPr txBox="1"/>
      </xdr:nvSpPr>
      <xdr:spPr>
        <a:xfrm>
          <a:off x="723900" y="4635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82550</xdr:rowOff>
    </xdr:from>
    <xdr:to xmlns:xdr="http://schemas.openxmlformats.org/drawingml/2006/spreadsheetDrawing">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40</xdr:row>
      <xdr:rowOff>111760</xdr:rowOff>
    </xdr:from>
    <xdr:ext cx="531495" cy="248920"/>
    <xdr:sp macro="" textlink="">
      <xdr:nvSpPr>
        <xdr:cNvPr id="42" name="テキスト ボックス 41"/>
        <xdr:cNvSpPr txBox="1"/>
      </xdr:nvSpPr>
      <xdr:spPr>
        <a:xfrm>
          <a:off x="230505" y="6969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99060</xdr:rowOff>
    </xdr:from>
    <xdr:to xmlns:xdr="http://schemas.openxmlformats.org/drawingml/2006/spreadsheetDrawing">
      <xdr:col>28</xdr:col>
      <xdr:colOff>114300</xdr:colOff>
      <xdr:row>39</xdr:row>
      <xdr:rowOff>99060</xdr:rowOff>
    </xdr:to>
    <xdr:cxnSp macro="">
      <xdr:nvCxnSpPr>
        <xdr:cNvPr id="43" name="直線コネクタ 42"/>
        <xdr:cNvCxnSpPr/>
      </xdr:nvCxnSpPr>
      <xdr:spPr>
        <a:xfrm>
          <a:off x="762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38</xdr:row>
      <xdr:rowOff>128270</xdr:rowOff>
    </xdr:from>
    <xdr:ext cx="531495" cy="259080"/>
    <xdr:sp macro="" textlink="">
      <xdr:nvSpPr>
        <xdr:cNvPr id="44" name="テキスト ボックス 43"/>
        <xdr:cNvSpPr txBox="1"/>
      </xdr:nvSpPr>
      <xdr:spPr>
        <a:xfrm>
          <a:off x="230505" y="6643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114935</xdr:rowOff>
    </xdr:from>
    <xdr:to xmlns:xdr="http://schemas.openxmlformats.org/drawingml/2006/spreadsheetDrawing">
      <xdr:col>28</xdr:col>
      <xdr:colOff>114300</xdr:colOff>
      <xdr:row>37</xdr:row>
      <xdr:rowOff>114935</xdr:rowOff>
    </xdr:to>
    <xdr:cxnSp macro="">
      <xdr:nvCxnSpPr>
        <xdr:cNvPr id="45" name="直線コネクタ 44"/>
        <xdr:cNvCxnSpPr/>
      </xdr:nvCxnSpPr>
      <xdr:spPr>
        <a:xfrm>
          <a:off x="762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36</xdr:row>
      <xdr:rowOff>144145</xdr:rowOff>
    </xdr:from>
    <xdr:ext cx="531495" cy="250825"/>
    <xdr:sp macro="" textlink="">
      <xdr:nvSpPr>
        <xdr:cNvPr id="46" name="テキスト ボックス 45"/>
        <xdr:cNvSpPr txBox="1"/>
      </xdr:nvSpPr>
      <xdr:spPr>
        <a:xfrm>
          <a:off x="230505" y="6316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35</xdr:row>
      <xdr:rowOff>132080</xdr:rowOff>
    </xdr:from>
    <xdr:to xmlns:xdr="http://schemas.openxmlformats.org/drawingml/2006/spreadsheetDrawing">
      <xdr:col>28</xdr:col>
      <xdr:colOff>114300</xdr:colOff>
      <xdr:row>35</xdr:row>
      <xdr:rowOff>132080</xdr:rowOff>
    </xdr:to>
    <xdr:cxnSp macro="">
      <xdr:nvCxnSpPr>
        <xdr:cNvPr id="47" name="直線コネクタ 46"/>
        <xdr:cNvCxnSpPr/>
      </xdr:nvCxnSpPr>
      <xdr:spPr>
        <a:xfrm>
          <a:off x="762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34</xdr:row>
      <xdr:rowOff>160655</xdr:rowOff>
    </xdr:from>
    <xdr:ext cx="531495" cy="259080"/>
    <xdr:sp macro="" textlink="">
      <xdr:nvSpPr>
        <xdr:cNvPr id="48" name="テキスト ボックス 47"/>
        <xdr:cNvSpPr txBox="1"/>
      </xdr:nvSpPr>
      <xdr:spPr>
        <a:xfrm>
          <a:off x="230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147955</xdr:rowOff>
    </xdr:from>
    <xdr:to xmlns:xdr="http://schemas.openxmlformats.org/drawingml/2006/spreadsheetDrawing">
      <xdr:col>28</xdr:col>
      <xdr:colOff>114300</xdr:colOff>
      <xdr:row>33</xdr:row>
      <xdr:rowOff>147955</xdr:rowOff>
    </xdr:to>
    <xdr:cxnSp macro="">
      <xdr:nvCxnSpPr>
        <xdr:cNvPr id="49" name="直線コネクタ 48"/>
        <xdr:cNvCxnSpPr/>
      </xdr:nvCxnSpPr>
      <xdr:spPr>
        <a:xfrm>
          <a:off x="762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33</xdr:row>
      <xdr:rowOff>6350</xdr:rowOff>
    </xdr:from>
    <xdr:ext cx="563880" cy="251460"/>
    <xdr:sp macro="" textlink="">
      <xdr:nvSpPr>
        <xdr:cNvPr id="50" name="テキスト ボックス 49"/>
        <xdr:cNvSpPr txBox="1"/>
      </xdr:nvSpPr>
      <xdr:spPr>
        <a:xfrm>
          <a:off x="166370" y="5664200"/>
          <a:ext cx="5638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164465</xdr:rowOff>
    </xdr:from>
    <xdr:to xmlns:xdr="http://schemas.openxmlformats.org/drawingml/2006/spreadsheetDrawing">
      <xdr:col>28</xdr:col>
      <xdr:colOff>114300</xdr:colOff>
      <xdr:row>31</xdr:row>
      <xdr:rowOff>164465</xdr:rowOff>
    </xdr:to>
    <xdr:cxnSp macro="">
      <xdr:nvCxnSpPr>
        <xdr:cNvPr id="51" name="直線コネクタ 50"/>
        <xdr:cNvCxnSpPr/>
      </xdr:nvCxnSpPr>
      <xdr:spPr>
        <a:xfrm>
          <a:off x="762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31</xdr:row>
      <xdr:rowOff>22225</xdr:rowOff>
    </xdr:from>
    <xdr:ext cx="563880" cy="258445"/>
    <xdr:sp macro="" textlink="">
      <xdr:nvSpPr>
        <xdr:cNvPr id="52" name="テキスト ボックス 51"/>
        <xdr:cNvSpPr txBox="1"/>
      </xdr:nvSpPr>
      <xdr:spPr>
        <a:xfrm>
          <a:off x="166370" y="5337175"/>
          <a:ext cx="5638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8890</xdr:rowOff>
    </xdr:from>
    <xdr:to xmlns:xdr="http://schemas.openxmlformats.org/drawingml/2006/spreadsheetDrawing">
      <xdr:col>28</xdr:col>
      <xdr:colOff>114300</xdr:colOff>
      <xdr:row>30</xdr:row>
      <xdr:rowOff>8890</xdr:rowOff>
    </xdr:to>
    <xdr:cxnSp macro="">
      <xdr:nvCxnSpPr>
        <xdr:cNvPr id="53" name="直線コネクタ 52"/>
        <xdr:cNvCxnSpPr/>
      </xdr:nvCxnSpPr>
      <xdr:spPr>
        <a:xfrm>
          <a:off x="762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29</xdr:row>
      <xdr:rowOff>38100</xdr:rowOff>
    </xdr:from>
    <xdr:ext cx="563880" cy="259080"/>
    <xdr:sp macro="" textlink="">
      <xdr:nvSpPr>
        <xdr:cNvPr id="54" name="テキスト ボックス 53"/>
        <xdr:cNvSpPr txBox="1"/>
      </xdr:nvSpPr>
      <xdr:spPr>
        <a:xfrm>
          <a:off x="166370" y="5010150"/>
          <a:ext cx="5638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5" name="直線コネクタ 54"/>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27</xdr:row>
      <xdr:rowOff>54610</xdr:rowOff>
    </xdr:from>
    <xdr:ext cx="563880" cy="248920"/>
    <xdr:sp macro="" textlink="">
      <xdr:nvSpPr>
        <xdr:cNvPr id="56" name="テキスト ボックス 55"/>
        <xdr:cNvSpPr txBox="1"/>
      </xdr:nvSpPr>
      <xdr:spPr>
        <a:xfrm>
          <a:off x="166370" y="46837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29</xdr:row>
      <xdr:rowOff>133985</xdr:rowOff>
    </xdr:from>
    <xdr:to xmlns:xdr="http://schemas.openxmlformats.org/drawingml/2006/spreadsheetDrawing">
      <xdr:col>24</xdr:col>
      <xdr:colOff>62865</xdr:colOff>
      <xdr:row>38</xdr:row>
      <xdr:rowOff>34925</xdr:rowOff>
    </xdr:to>
    <xdr:cxnSp macro="">
      <xdr:nvCxnSpPr>
        <xdr:cNvPr id="58" name="直線コネクタ 57"/>
        <xdr:cNvCxnSpPr/>
      </xdr:nvCxnSpPr>
      <xdr:spPr>
        <a:xfrm flipV="1">
          <a:off x="4633595" y="5106035"/>
          <a:ext cx="1270" cy="14439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38</xdr:row>
      <xdr:rowOff>38735</xdr:rowOff>
    </xdr:from>
    <xdr:ext cx="534670" cy="259080"/>
    <xdr:sp macro="" textlink="">
      <xdr:nvSpPr>
        <xdr:cNvPr id="59" name="人件費最小値テキスト"/>
        <xdr:cNvSpPr txBox="1"/>
      </xdr:nvSpPr>
      <xdr:spPr>
        <a:xfrm>
          <a:off x="4686300" y="65538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54,406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38</xdr:row>
      <xdr:rowOff>34925</xdr:rowOff>
    </xdr:from>
    <xdr:to xmlns:xdr="http://schemas.openxmlformats.org/drawingml/2006/spreadsheetDrawing">
      <xdr:col>24</xdr:col>
      <xdr:colOff>152400</xdr:colOff>
      <xdr:row>38</xdr:row>
      <xdr:rowOff>34925</xdr:rowOff>
    </xdr:to>
    <xdr:cxnSp macro="">
      <xdr:nvCxnSpPr>
        <xdr:cNvPr id="60" name="直線コネクタ 59"/>
        <xdr:cNvCxnSpPr/>
      </xdr:nvCxnSpPr>
      <xdr:spPr>
        <a:xfrm>
          <a:off x="4546600" y="65500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28</xdr:row>
      <xdr:rowOff>80645</xdr:rowOff>
    </xdr:from>
    <xdr:ext cx="598805" cy="259080"/>
    <xdr:sp macro="" textlink="">
      <xdr:nvSpPr>
        <xdr:cNvPr id="61" name="人件費最大値テキスト"/>
        <xdr:cNvSpPr txBox="1"/>
      </xdr:nvSpPr>
      <xdr:spPr>
        <a:xfrm>
          <a:off x="4686300" y="488124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142,851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29</xdr:row>
      <xdr:rowOff>133985</xdr:rowOff>
    </xdr:from>
    <xdr:to xmlns:xdr="http://schemas.openxmlformats.org/drawingml/2006/spreadsheetDrawing">
      <xdr:col>24</xdr:col>
      <xdr:colOff>152400</xdr:colOff>
      <xdr:row>29</xdr:row>
      <xdr:rowOff>133985</xdr:rowOff>
    </xdr:to>
    <xdr:cxnSp macro="">
      <xdr:nvCxnSpPr>
        <xdr:cNvPr id="62" name="直線コネクタ 61"/>
        <xdr:cNvCxnSpPr/>
      </xdr:nvCxnSpPr>
      <xdr:spPr>
        <a:xfrm>
          <a:off x="4546600" y="51060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29</xdr:row>
      <xdr:rowOff>133985</xdr:rowOff>
    </xdr:from>
    <xdr:to xmlns:xdr="http://schemas.openxmlformats.org/drawingml/2006/spreadsheetDrawing">
      <xdr:col>24</xdr:col>
      <xdr:colOff>63500</xdr:colOff>
      <xdr:row>29</xdr:row>
      <xdr:rowOff>161290</xdr:rowOff>
    </xdr:to>
    <xdr:cxnSp macro="">
      <xdr:nvCxnSpPr>
        <xdr:cNvPr id="63" name="直線コネクタ 62"/>
        <xdr:cNvCxnSpPr/>
      </xdr:nvCxnSpPr>
      <xdr:spPr>
        <a:xfrm flipV="1">
          <a:off x="3797300" y="5106035"/>
          <a:ext cx="8382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35</xdr:row>
      <xdr:rowOff>10795</xdr:rowOff>
    </xdr:from>
    <xdr:ext cx="534670" cy="258445"/>
    <xdr:sp macro="" textlink="">
      <xdr:nvSpPr>
        <xdr:cNvPr id="64" name="人件費平均値テキスト"/>
        <xdr:cNvSpPr txBox="1"/>
      </xdr:nvSpPr>
      <xdr:spPr>
        <a:xfrm>
          <a:off x="4686300" y="601154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82,973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32385</xdr:rowOff>
    </xdr:from>
    <xdr:to xmlns:xdr="http://schemas.openxmlformats.org/drawingml/2006/spreadsheetDrawing">
      <xdr:col>24</xdr:col>
      <xdr:colOff>114300</xdr:colOff>
      <xdr:row>35</xdr:row>
      <xdr:rowOff>133985</xdr:rowOff>
    </xdr:to>
    <xdr:sp macro="" textlink="">
      <xdr:nvSpPr>
        <xdr:cNvPr id="65" name="フローチャート: 判断 64"/>
        <xdr:cNvSpPr/>
      </xdr:nvSpPr>
      <xdr:spPr>
        <a:xfrm>
          <a:off x="4584700" y="603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29</xdr:row>
      <xdr:rowOff>104775</xdr:rowOff>
    </xdr:from>
    <xdr:to xmlns:xdr="http://schemas.openxmlformats.org/drawingml/2006/spreadsheetDrawing">
      <xdr:col>19</xdr:col>
      <xdr:colOff>177800</xdr:colOff>
      <xdr:row>29</xdr:row>
      <xdr:rowOff>161290</xdr:rowOff>
    </xdr:to>
    <xdr:cxnSp macro="">
      <xdr:nvCxnSpPr>
        <xdr:cNvPr id="66" name="直線コネクタ 65"/>
        <xdr:cNvCxnSpPr/>
      </xdr:nvCxnSpPr>
      <xdr:spPr>
        <a:xfrm>
          <a:off x="2908300" y="5076825"/>
          <a:ext cx="8890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35</xdr:row>
      <xdr:rowOff>50165</xdr:rowOff>
    </xdr:from>
    <xdr:to xmlns:xdr="http://schemas.openxmlformats.org/drawingml/2006/spreadsheetDrawing">
      <xdr:col>20</xdr:col>
      <xdr:colOff>38100</xdr:colOff>
      <xdr:row>35</xdr:row>
      <xdr:rowOff>151765</xdr:rowOff>
    </xdr:to>
    <xdr:sp macro="" textlink="">
      <xdr:nvSpPr>
        <xdr:cNvPr id="67" name="フローチャート: 判断 66"/>
        <xdr:cNvSpPr/>
      </xdr:nvSpPr>
      <xdr:spPr>
        <a:xfrm>
          <a:off x="3746500" y="6050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35</xdr:row>
      <xdr:rowOff>143510</xdr:rowOff>
    </xdr:from>
    <xdr:ext cx="502920" cy="251460"/>
    <xdr:sp macro="" textlink="">
      <xdr:nvSpPr>
        <xdr:cNvPr id="68" name="テキスト ボックス 67"/>
        <xdr:cNvSpPr txBox="1"/>
      </xdr:nvSpPr>
      <xdr:spPr>
        <a:xfrm>
          <a:off x="3529965" y="6144260"/>
          <a:ext cx="5029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81,866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29</xdr:row>
      <xdr:rowOff>104775</xdr:rowOff>
    </xdr:from>
    <xdr:to xmlns:xdr="http://schemas.openxmlformats.org/drawingml/2006/spreadsheetDrawing">
      <xdr:col>15</xdr:col>
      <xdr:colOff>50800</xdr:colOff>
      <xdr:row>30</xdr:row>
      <xdr:rowOff>3175</xdr:rowOff>
    </xdr:to>
    <xdr:cxnSp macro="">
      <xdr:nvCxnSpPr>
        <xdr:cNvPr id="69" name="直線コネクタ 68"/>
        <xdr:cNvCxnSpPr/>
      </xdr:nvCxnSpPr>
      <xdr:spPr>
        <a:xfrm flipV="1">
          <a:off x="2019300" y="5076825"/>
          <a:ext cx="889000" cy="69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35</xdr:row>
      <xdr:rowOff>60325</xdr:rowOff>
    </xdr:from>
    <xdr:to xmlns:xdr="http://schemas.openxmlformats.org/drawingml/2006/spreadsheetDrawing">
      <xdr:col>15</xdr:col>
      <xdr:colOff>101600</xdr:colOff>
      <xdr:row>35</xdr:row>
      <xdr:rowOff>161925</xdr:rowOff>
    </xdr:to>
    <xdr:sp macro="" textlink="">
      <xdr:nvSpPr>
        <xdr:cNvPr id="70" name="フローチャート: 判断 69"/>
        <xdr:cNvSpPr/>
      </xdr:nvSpPr>
      <xdr:spPr>
        <a:xfrm>
          <a:off x="2857500" y="6061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35</xdr:row>
      <xdr:rowOff>153035</xdr:rowOff>
    </xdr:from>
    <xdr:ext cx="502920" cy="259080"/>
    <xdr:sp macro="" textlink="">
      <xdr:nvSpPr>
        <xdr:cNvPr id="71" name="テキスト ボックス 70"/>
        <xdr:cNvSpPr txBox="1"/>
      </xdr:nvSpPr>
      <xdr:spPr>
        <a:xfrm>
          <a:off x="2640965" y="615378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81,245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29</xdr:row>
      <xdr:rowOff>135890</xdr:rowOff>
    </xdr:from>
    <xdr:to xmlns:xdr="http://schemas.openxmlformats.org/drawingml/2006/spreadsheetDrawing">
      <xdr:col>10</xdr:col>
      <xdr:colOff>114300</xdr:colOff>
      <xdr:row>30</xdr:row>
      <xdr:rowOff>3175</xdr:rowOff>
    </xdr:to>
    <xdr:cxnSp macro="">
      <xdr:nvCxnSpPr>
        <xdr:cNvPr id="72" name="直線コネクタ 71"/>
        <xdr:cNvCxnSpPr/>
      </xdr:nvCxnSpPr>
      <xdr:spPr>
        <a:xfrm>
          <a:off x="1130300" y="5107940"/>
          <a:ext cx="88900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35</xdr:row>
      <xdr:rowOff>83820</xdr:rowOff>
    </xdr:from>
    <xdr:to xmlns:xdr="http://schemas.openxmlformats.org/drawingml/2006/spreadsheetDrawing">
      <xdr:col>10</xdr:col>
      <xdr:colOff>165100</xdr:colOff>
      <xdr:row>36</xdr:row>
      <xdr:rowOff>13970</xdr:rowOff>
    </xdr:to>
    <xdr:sp macro="" textlink="">
      <xdr:nvSpPr>
        <xdr:cNvPr id="73" name="フローチャート: 判断 72"/>
        <xdr:cNvSpPr/>
      </xdr:nvSpPr>
      <xdr:spPr>
        <a:xfrm>
          <a:off x="1968500" y="608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36</xdr:row>
      <xdr:rowOff>5080</xdr:rowOff>
    </xdr:from>
    <xdr:ext cx="502920" cy="259080"/>
    <xdr:sp macro="" textlink="">
      <xdr:nvSpPr>
        <xdr:cNvPr id="74" name="テキスト ボックス 73"/>
        <xdr:cNvSpPr txBox="1"/>
      </xdr:nvSpPr>
      <xdr:spPr>
        <a:xfrm>
          <a:off x="1751965" y="617728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79,829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34</xdr:row>
      <xdr:rowOff>3175</xdr:rowOff>
    </xdr:from>
    <xdr:to xmlns:xdr="http://schemas.openxmlformats.org/drawingml/2006/spreadsheetDrawing">
      <xdr:col>6</xdr:col>
      <xdr:colOff>38100</xdr:colOff>
      <xdr:row>34</xdr:row>
      <xdr:rowOff>104775</xdr:rowOff>
    </xdr:to>
    <xdr:sp macro="" textlink="">
      <xdr:nvSpPr>
        <xdr:cNvPr id="75" name="フローチャート: 判断 74"/>
        <xdr:cNvSpPr/>
      </xdr:nvSpPr>
      <xdr:spPr>
        <a:xfrm>
          <a:off x="1079500" y="5832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34</xdr:row>
      <xdr:rowOff>95885</xdr:rowOff>
    </xdr:from>
    <xdr:ext cx="502920" cy="259080"/>
    <xdr:sp macro="" textlink="">
      <xdr:nvSpPr>
        <xdr:cNvPr id="76" name="テキスト ボックス 75"/>
        <xdr:cNvSpPr txBox="1"/>
      </xdr:nvSpPr>
      <xdr:spPr>
        <a:xfrm>
          <a:off x="862965" y="592518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95,265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62000" cy="259080"/>
    <xdr:sp macro="" textlink="">
      <xdr:nvSpPr>
        <xdr:cNvPr id="77" name="テキスト ボックス 76"/>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2000" cy="259080"/>
    <xdr:sp macro="" textlink="">
      <xdr:nvSpPr>
        <xdr:cNvPr id="78" name="テキスト ボックス 77"/>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62000" cy="259080"/>
    <xdr:sp macro="" textlink="">
      <xdr:nvSpPr>
        <xdr:cNvPr id="79" name="テキスト ボックス 78"/>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2000" cy="259080"/>
    <xdr:sp macro="" textlink="">
      <xdr:nvSpPr>
        <xdr:cNvPr id="80" name="テキスト ボックス 79"/>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2000" cy="259080"/>
    <xdr:sp macro="" textlink="">
      <xdr:nvSpPr>
        <xdr:cNvPr id="81" name="テキスト ボックス 80"/>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29</xdr:row>
      <xdr:rowOff>83185</xdr:rowOff>
    </xdr:from>
    <xdr:to xmlns:xdr="http://schemas.openxmlformats.org/drawingml/2006/spreadsheetDrawing">
      <xdr:col>24</xdr:col>
      <xdr:colOff>114300</xdr:colOff>
      <xdr:row>30</xdr:row>
      <xdr:rowOff>13335</xdr:rowOff>
    </xdr:to>
    <xdr:sp macro="" textlink="">
      <xdr:nvSpPr>
        <xdr:cNvPr id="82" name="楕円 81"/>
        <xdr:cNvSpPr/>
      </xdr:nvSpPr>
      <xdr:spPr>
        <a:xfrm>
          <a:off x="4584700" y="505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29</xdr:row>
      <xdr:rowOff>36195</xdr:rowOff>
    </xdr:from>
    <xdr:ext cx="598805" cy="259080"/>
    <xdr:sp macro="" textlink="">
      <xdr:nvSpPr>
        <xdr:cNvPr id="83" name="人件費該当値テキスト"/>
        <xdr:cNvSpPr txBox="1"/>
      </xdr:nvSpPr>
      <xdr:spPr>
        <a:xfrm>
          <a:off x="4686300" y="500824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142,851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29</xdr:row>
      <xdr:rowOff>110490</xdr:rowOff>
    </xdr:from>
    <xdr:to xmlns:xdr="http://schemas.openxmlformats.org/drawingml/2006/spreadsheetDrawing">
      <xdr:col>20</xdr:col>
      <xdr:colOff>38100</xdr:colOff>
      <xdr:row>30</xdr:row>
      <xdr:rowOff>40640</xdr:rowOff>
    </xdr:to>
    <xdr:sp macro="" textlink="">
      <xdr:nvSpPr>
        <xdr:cNvPr id="84" name="楕円 83"/>
        <xdr:cNvSpPr/>
      </xdr:nvSpPr>
      <xdr:spPr>
        <a:xfrm>
          <a:off x="3746500" y="508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28</xdr:row>
      <xdr:rowOff>57150</xdr:rowOff>
    </xdr:from>
    <xdr:ext cx="567055" cy="259080"/>
    <xdr:sp macro="" textlink="">
      <xdr:nvSpPr>
        <xdr:cNvPr id="85" name="テキスト ボックス 84"/>
        <xdr:cNvSpPr txBox="1"/>
      </xdr:nvSpPr>
      <xdr:spPr>
        <a:xfrm>
          <a:off x="3497580" y="4857750"/>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141,186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29</xdr:row>
      <xdr:rowOff>53975</xdr:rowOff>
    </xdr:from>
    <xdr:to xmlns:xdr="http://schemas.openxmlformats.org/drawingml/2006/spreadsheetDrawing">
      <xdr:col>15</xdr:col>
      <xdr:colOff>101600</xdr:colOff>
      <xdr:row>29</xdr:row>
      <xdr:rowOff>155575</xdr:rowOff>
    </xdr:to>
    <xdr:sp macro="" textlink="">
      <xdr:nvSpPr>
        <xdr:cNvPr id="86" name="楕円 85"/>
        <xdr:cNvSpPr/>
      </xdr:nvSpPr>
      <xdr:spPr>
        <a:xfrm>
          <a:off x="2857500" y="5026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28</xdr:row>
      <xdr:rowOff>635</xdr:rowOff>
    </xdr:from>
    <xdr:ext cx="567055" cy="259080"/>
    <xdr:sp macro="" textlink="">
      <xdr:nvSpPr>
        <xdr:cNvPr id="87" name="テキスト ボックス 86"/>
        <xdr:cNvSpPr txBox="1"/>
      </xdr:nvSpPr>
      <xdr:spPr>
        <a:xfrm>
          <a:off x="2608580" y="4801235"/>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144,636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29</xdr:row>
      <xdr:rowOff>123825</xdr:rowOff>
    </xdr:from>
    <xdr:to xmlns:xdr="http://schemas.openxmlformats.org/drawingml/2006/spreadsheetDrawing">
      <xdr:col>10</xdr:col>
      <xdr:colOff>165100</xdr:colOff>
      <xdr:row>30</xdr:row>
      <xdr:rowOff>53975</xdr:rowOff>
    </xdr:to>
    <xdr:sp macro="" textlink="">
      <xdr:nvSpPr>
        <xdr:cNvPr id="88" name="楕円 87"/>
        <xdr:cNvSpPr/>
      </xdr:nvSpPr>
      <xdr:spPr>
        <a:xfrm>
          <a:off x="1968500" y="509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28</xdr:row>
      <xdr:rowOff>70485</xdr:rowOff>
    </xdr:from>
    <xdr:ext cx="567055" cy="259080"/>
    <xdr:sp macro="" textlink="">
      <xdr:nvSpPr>
        <xdr:cNvPr id="89" name="テキスト ボックス 88"/>
        <xdr:cNvSpPr txBox="1"/>
      </xdr:nvSpPr>
      <xdr:spPr>
        <a:xfrm>
          <a:off x="1719580" y="4871085"/>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140,347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29</xdr:row>
      <xdr:rowOff>85090</xdr:rowOff>
    </xdr:from>
    <xdr:to xmlns:xdr="http://schemas.openxmlformats.org/drawingml/2006/spreadsheetDrawing">
      <xdr:col>6</xdr:col>
      <xdr:colOff>38100</xdr:colOff>
      <xdr:row>30</xdr:row>
      <xdr:rowOff>15240</xdr:rowOff>
    </xdr:to>
    <xdr:sp macro="" textlink="">
      <xdr:nvSpPr>
        <xdr:cNvPr id="90" name="楕円 89"/>
        <xdr:cNvSpPr/>
      </xdr:nvSpPr>
      <xdr:spPr>
        <a:xfrm>
          <a:off x="1079500" y="505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28</xdr:row>
      <xdr:rowOff>31750</xdr:rowOff>
    </xdr:from>
    <xdr:ext cx="567055" cy="248920"/>
    <xdr:sp macro="" textlink="">
      <xdr:nvSpPr>
        <xdr:cNvPr id="91" name="テキスト ボックス 90"/>
        <xdr:cNvSpPr txBox="1"/>
      </xdr:nvSpPr>
      <xdr:spPr>
        <a:xfrm>
          <a:off x="830580" y="483235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142,721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61,326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58,994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18135" cy="217170"/>
    <xdr:sp macro="" textlink="">
      <xdr:nvSpPr>
        <xdr:cNvPr id="100" name="テキスト ボックス 99"/>
        <xdr:cNvSpPr txBox="1"/>
      </xdr:nvSpPr>
      <xdr:spPr>
        <a:xfrm>
          <a:off x="723900" y="8064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82550</xdr:rowOff>
    </xdr:from>
    <xdr:to xmlns:xdr="http://schemas.openxmlformats.org/drawingml/2006/spreadsheetDrawing">
      <xdr:col>28</xdr:col>
      <xdr:colOff>114300</xdr:colOff>
      <xdr:row>61</xdr:row>
      <xdr:rowOff>82550</xdr:rowOff>
    </xdr:to>
    <xdr:cxnSp macro="">
      <xdr:nvCxnSpPr>
        <xdr:cNvPr id="101" name="直線コネクタ 100"/>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60</xdr:row>
      <xdr:rowOff>111760</xdr:rowOff>
    </xdr:from>
    <xdr:ext cx="531495" cy="248920"/>
    <xdr:sp macro="" textlink="">
      <xdr:nvSpPr>
        <xdr:cNvPr id="102" name="テキスト ボックス 101"/>
        <xdr:cNvSpPr txBox="1"/>
      </xdr:nvSpPr>
      <xdr:spPr>
        <a:xfrm>
          <a:off x="230505" y="10398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59</xdr:row>
      <xdr:rowOff>99060</xdr:rowOff>
    </xdr:from>
    <xdr:to xmlns:xdr="http://schemas.openxmlformats.org/drawingml/2006/spreadsheetDrawing">
      <xdr:col>28</xdr:col>
      <xdr:colOff>114300</xdr:colOff>
      <xdr:row>59</xdr:row>
      <xdr:rowOff>99060</xdr:rowOff>
    </xdr:to>
    <xdr:cxnSp macro="">
      <xdr:nvCxnSpPr>
        <xdr:cNvPr id="103" name="直線コネクタ 102"/>
        <xdr:cNvCxnSpPr/>
      </xdr:nvCxnSpPr>
      <xdr:spPr>
        <a:xfrm>
          <a:off x="762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58</xdr:row>
      <xdr:rowOff>128270</xdr:rowOff>
    </xdr:from>
    <xdr:ext cx="531495" cy="259080"/>
    <xdr:sp macro="" textlink="">
      <xdr:nvSpPr>
        <xdr:cNvPr id="104" name="テキスト ボックス 103"/>
        <xdr:cNvSpPr txBox="1"/>
      </xdr:nvSpPr>
      <xdr:spPr>
        <a:xfrm>
          <a:off x="230505" y="10072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114935</xdr:rowOff>
    </xdr:from>
    <xdr:to xmlns:xdr="http://schemas.openxmlformats.org/drawingml/2006/spreadsheetDrawing">
      <xdr:col>28</xdr:col>
      <xdr:colOff>114300</xdr:colOff>
      <xdr:row>57</xdr:row>
      <xdr:rowOff>114935</xdr:rowOff>
    </xdr:to>
    <xdr:cxnSp macro="">
      <xdr:nvCxnSpPr>
        <xdr:cNvPr id="105" name="直線コネクタ 104"/>
        <xdr:cNvCxnSpPr/>
      </xdr:nvCxnSpPr>
      <xdr:spPr>
        <a:xfrm>
          <a:off x="762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56</xdr:row>
      <xdr:rowOff>144145</xdr:rowOff>
    </xdr:from>
    <xdr:ext cx="531495" cy="250825"/>
    <xdr:sp macro="" textlink="">
      <xdr:nvSpPr>
        <xdr:cNvPr id="106" name="テキスト ボックス 105"/>
        <xdr:cNvSpPr txBox="1"/>
      </xdr:nvSpPr>
      <xdr:spPr>
        <a:xfrm>
          <a:off x="230505" y="9745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55</xdr:row>
      <xdr:rowOff>132080</xdr:rowOff>
    </xdr:from>
    <xdr:to xmlns:xdr="http://schemas.openxmlformats.org/drawingml/2006/spreadsheetDrawing">
      <xdr:col>28</xdr:col>
      <xdr:colOff>114300</xdr:colOff>
      <xdr:row>55</xdr:row>
      <xdr:rowOff>132080</xdr:rowOff>
    </xdr:to>
    <xdr:cxnSp macro="">
      <xdr:nvCxnSpPr>
        <xdr:cNvPr id="107" name="直線コネクタ 106"/>
        <xdr:cNvCxnSpPr/>
      </xdr:nvCxnSpPr>
      <xdr:spPr>
        <a:xfrm>
          <a:off x="762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54</xdr:row>
      <xdr:rowOff>160655</xdr:rowOff>
    </xdr:from>
    <xdr:ext cx="563880" cy="259080"/>
    <xdr:sp macro="" textlink="">
      <xdr:nvSpPr>
        <xdr:cNvPr id="108" name="テキスト ボックス 107"/>
        <xdr:cNvSpPr txBox="1"/>
      </xdr:nvSpPr>
      <xdr:spPr>
        <a:xfrm>
          <a:off x="166370" y="9418955"/>
          <a:ext cx="5638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147955</xdr:rowOff>
    </xdr:from>
    <xdr:to xmlns:xdr="http://schemas.openxmlformats.org/drawingml/2006/spreadsheetDrawing">
      <xdr:col>28</xdr:col>
      <xdr:colOff>114300</xdr:colOff>
      <xdr:row>53</xdr:row>
      <xdr:rowOff>147955</xdr:rowOff>
    </xdr:to>
    <xdr:cxnSp macro="">
      <xdr:nvCxnSpPr>
        <xdr:cNvPr id="109" name="直線コネクタ 108"/>
        <xdr:cNvCxnSpPr/>
      </xdr:nvCxnSpPr>
      <xdr:spPr>
        <a:xfrm>
          <a:off x="762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53</xdr:row>
      <xdr:rowOff>6350</xdr:rowOff>
    </xdr:from>
    <xdr:ext cx="563880" cy="251460"/>
    <xdr:sp macro="" textlink="">
      <xdr:nvSpPr>
        <xdr:cNvPr id="110" name="テキスト ボックス 109"/>
        <xdr:cNvSpPr txBox="1"/>
      </xdr:nvSpPr>
      <xdr:spPr>
        <a:xfrm>
          <a:off x="166370" y="9093200"/>
          <a:ext cx="5638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51</xdr:row>
      <xdr:rowOff>164465</xdr:rowOff>
    </xdr:from>
    <xdr:to xmlns:xdr="http://schemas.openxmlformats.org/drawingml/2006/spreadsheetDrawing">
      <xdr:col>28</xdr:col>
      <xdr:colOff>114300</xdr:colOff>
      <xdr:row>51</xdr:row>
      <xdr:rowOff>164465</xdr:rowOff>
    </xdr:to>
    <xdr:cxnSp macro="">
      <xdr:nvCxnSpPr>
        <xdr:cNvPr id="111" name="直線コネクタ 110"/>
        <xdr:cNvCxnSpPr/>
      </xdr:nvCxnSpPr>
      <xdr:spPr>
        <a:xfrm>
          <a:off x="762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51</xdr:row>
      <xdr:rowOff>22225</xdr:rowOff>
    </xdr:from>
    <xdr:ext cx="563880" cy="258445"/>
    <xdr:sp macro="" textlink="">
      <xdr:nvSpPr>
        <xdr:cNvPr id="112" name="テキスト ボックス 111"/>
        <xdr:cNvSpPr txBox="1"/>
      </xdr:nvSpPr>
      <xdr:spPr>
        <a:xfrm>
          <a:off x="166370" y="8766175"/>
          <a:ext cx="5638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8890</xdr:rowOff>
    </xdr:from>
    <xdr:to xmlns:xdr="http://schemas.openxmlformats.org/drawingml/2006/spreadsheetDrawing">
      <xdr:col>28</xdr:col>
      <xdr:colOff>114300</xdr:colOff>
      <xdr:row>50</xdr:row>
      <xdr:rowOff>8890</xdr:rowOff>
    </xdr:to>
    <xdr:cxnSp macro="">
      <xdr:nvCxnSpPr>
        <xdr:cNvPr id="113" name="直線コネクタ 112"/>
        <xdr:cNvCxnSpPr/>
      </xdr:nvCxnSpPr>
      <xdr:spPr>
        <a:xfrm>
          <a:off x="762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38100</xdr:rowOff>
    </xdr:from>
    <xdr:ext cx="563880" cy="259080"/>
    <xdr:sp macro="" textlink="">
      <xdr:nvSpPr>
        <xdr:cNvPr id="114" name="テキスト ボックス 113"/>
        <xdr:cNvSpPr txBox="1"/>
      </xdr:nvSpPr>
      <xdr:spPr>
        <a:xfrm>
          <a:off x="166370" y="8439150"/>
          <a:ext cx="5638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15" name="直線コネクタ 114"/>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54610</xdr:rowOff>
    </xdr:from>
    <xdr:ext cx="563880" cy="248920"/>
    <xdr:sp macro="" textlink="">
      <xdr:nvSpPr>
        <xdr:cNvPr id="116" name="テキスト ボックス 115"/>
        <xdr:cNvSpPr txBox="1"/>
      </xdr:nvSpPr>
      <xdr:spPr>
        <a:xfrm>
          <a:off x="166370" y="81127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50</xdr:row>
      <xdr:rowOff>147320</xdr:rowOff>
    </xdr:from>
    <xdr:to xmlns:xdr="http://schemas.openxmlformats.org/drawingml/2006/spreadsheetDrawing">
      <xdr:col>24</xdr:col>
      <xdr:colOff>62865</xdr:colOff>
      <xdr:row>60</xdr:row>
      <xdr:rowOff>1905</xdr:rowOff>
    </xdr:to>
    <xdr:cxnSp macro="">
      <xdr:nvCxnSpPr>
        <xdr:cNvPr id="118" name="直線コネクタ 117"/>
        <xdr:cNvCxnSpPr/>
      </xdr:nvCxnSpPr>
      <xdr:spPr>
        <a:xfrm flipV="1">
          <a:off x="4633595" y="8719820"/>
          <a:ext cx="1270" cy="15690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60</xdr:row>
      <xdr:rowOff>6350</xdr:rowOff>
    </xdr:from>
    <xdr:ext cx="534670" cy="251460"/>
    <xdr:sp macro="" textlink="">
      <xdr:nvSpPr>
        <xdr:cNvPr id="119" name="物件費最小値テキスト"/>
        <xdr:cNvSpPr txBox="1"/>
      </xdr:nvSpPr>
      <xdr:spPr>
        <a:xfrm>
          <a:off x="4686300" y="1029335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55,446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60</xdr:row>
      <xdr:rowOff>1905</xdr:rowOff>
    </xdr:from>
    <xdr:to xmlns:xdr="http://schemas.openxmlformats.org/drawingml/2006/spreadsheetDrawing">
      <xdr:col>24</xdr:col>
      <xdr:colOff>152400</xdr:colOff>
      <xdr:row>60</xdr:row>
      <xdr:rowOff>1905</xdr:rowOff>
    </xdr:to>
    <xdr:cxnSp macro="">
      <xdr:nvCxnSpPr>
        <xdr:cNvPr id="120" name="直線コネクタ 119"/>
        <xdr:cNvCxnSpPr/>
      </xdr:nvCxnSpPr>
      <xdr:spPr>
        <a:xfrm>
          <a:off x="4546600" y="102889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49</xdr:row>
      <xdr:rowOff>93980</xdr:rowOff>
    </xdr:from>
    <xdr:ext cx="598805" cy="259080"/>
    <xdr:sp macro="" textlink="">
      <xdr:nvSpPr>
        <xdr:cNvPr id="121" name="物件費最大値テキスト"/>
        <xdr:cNvSpPr txBox="1"/>
      </xdr:nvSpPr>
      <xdr:spPr>
        <a:xfrm>
          <a:off x="4686300" y="849503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151,551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50</xdr:row>
      <xdr:rowOff>147320</xdr:rowOff>
    </xdr:from>
    <xdr:to xmlns:xdr="http://schemas.openxmlformats.org/drawingml/2006/spreadsheetDrawing">
      <xdr:col>24</xdr:col>
      <xdr:colOff>152400</xdr:colOff>
      <xdr:row>50</xdr:row>
      <xdr:rowOff>147320</xdr:rowOff>
    </xdr:to>
    <xdr:cxnSp macro="">
      <xdr:nvCxnSpPr>
        <xdr:cNvPr id="122" name="直線コネクタ 121"/>
        <xdr:cNvCxnSpPr/>
      </xdr:nvCxnSpPr>
      <xdr:spPr>
        <a:xfrm>
          <a:off x="4546600" y="87198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54</xdr:row>
      <xdr:rowOff>165100</xdr:rowOff>
    </xdr:from>
    <xdr:to xmlns:xdr="http://schemas.openxmlformats.org/drawingml/2006/spreadsheetDrawing">
      <xdr:col>24</xdr:col>
      <xdr:colOff>63500</xdr:colOff>
      <xdr:row>55</xdr:row>
      <xdr:rowOff>26670</xdr:rowOff>
    </xdr:to>
    <xdr:cxnSp macro="">
      <xdr:nvCxnSpPr>
        <xdr:cNvPr id="123" name="直線コネクタ 122"/>
        <xdr:cNvCxnSpPr/>
      </xdr:nvCxnSpPr>
      <xdr:spPr>
        <a:xfrm flipV="1">
          <a:off x="3797300" y="9423400"/>
          <a:ext cx="8382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56</xdr:row>
      <xdr:rowOff>102870</xdr:rowOff>
    </xdr:from>
    <xdr:ext cx="534670" cy="259080"/>
    <xdr:sp macro="" textlink="">
      <xdr:nvSpPr>
        <xdr:cNvPr id="124" name="物件費平均値テキスト"/>
        <xdr:cNvSpPr txBox="1"/>
      </xdr:nvSpPr>
      <xdr:spPr>
        <a:xfrm>
          <a:off x="4686300" y="970407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86,815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56</xdr:row>
      <xdr:rowOff>124460</xdr:rowOff>
    </xdr:from>
    <xdr:to xmlns:xdr="http://schemas.openxmlformats.org/drawingml/2006/spreadsheetDrawing">
      <xdr:col>24</xdr:col>
      <xdr:colOff>114300</xdr:colOff>
      <xdr:row>57</xdr:row>
      <xdr:rowOff>54610</xdr:rowOff>
    </xdr:to>
    <xdr:sp macro="" textlink="">
      <xdr:nvSpPr>
        <xdr:cNvPr id="125" name="フローチャート: 判断 124"/>
        <xdr:cNvSpPr/>
      </xdr:nvSpPr>
      <xdr:spPr>
        <a:xfrm>
          <a:off x="4584700" y="9725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55</xdr:row>
      <xdr:rowOff>26670</xdr:rowOff>
    </xdr:from>
    <xdr:to xmlns:xdr="http://schemas.openxmlformats.org/drawingml/2006/spreadsheetDrawing">
      <xdr:col>19</xdr:col>
      <xdr:colOff>177800</xdr:colOff>
      <xdr:row>55</xdr:row>
      <xdr:rowOff>53975</xdr:rowOff>
    </xdr:to>
    <xdr:cxnSp macro="">
      <xdr:nvCxnSpPr>
        <xdr:cNvPr id="126" name="直線コネクタ 125"/>
        <xdr:cNvCxnSpPr/>
      </xdr:nvCxnSpPr>
      <xdr:spPr>
        <a:xfrm flipV="1">
          <a:off x="2908300" y="9456420"/>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57</xdr:row>
      <xdr:rowOff>40640</xdr:rowOff>
    </xdr:from>
    <xdr:to xmlns:xdr="http://schemas.openxmlformats.org/drawingml/2006/spreadsheetDrawing">
      <xdr:col>20</xdr:col>
      <xdr:colOff>38100</xdr:colOff>
      <xdr:row>57</xdr:row>
      <xdr:rowOff>142240</xdr:rowOff>
    </xdr:to>
    <xdr:sp macro="" textlink="">
      <xdr:nvSpPr>
        <xdr:cNvPr id="127" name="フローチャート: 判断 126"/>
        <xdr:cNvSpPr/>
      </xdr:nvSpPr>
      <xdr:spPr>
        <a:xfrm>
          <a:off x="3746500" y="981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57</xdr:row>
      <xdr:rowOff>133350</xdr:rowOff>
    </xdr:from>
    <xdr:ext cx="502920" cy="250190"/>
    <xdr:sp macro="" textlink="">
      <xdr:nvSpPr>
        <xdr:cNvPr id="128" name="テキスト ボックス 127"/>
        <xdr:cNvSpPr txBox="1"/>
      </xdr:nvSpPr>
      <xdr:spPr>
        <a:xfrm>
          <a:off x="3529965" y="9906000"/>
          <a:ext cx="5029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81,474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55</xdr:row>
      <xdr:rowOff>53975</xdr:rowOff>
    </xdr:from>
    <xdr:to xmlns:xdr="http://schemas.openxmlformats.org/drawingml/2006/spreadsheetDrawing">
      <xdr:col>15</xdr:col>
      <xdr:colOff>50800</xdr:colOff>
      <xdr:row>55</xdr:row>
      <xdr:rowOff>55245</xdr:rowOff>
    </xdr:to>
    <xdr:cxnSp macro="">
      <xdr:nvCxnSpPr>
        <xdr:cNvPr id="129" name="直線コネクタ 128"/>
        <xdr:cNvCxnSpPr/>
      </xdr:nvCxnSpPr>
      <xdr:spPr>
        <a:xfrm flipV="1">
          <a:off x="2019300" y="9483725"/>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57</xdr:row>
      <xdr:rowOff>90170</xdr:rowOff>
    </xdr:from>
    <xdr:to xmlns:xdr="http://schemas.openxmlformats.org/drawingml/2006/spreadsheetDrawing">
      <xdr:col>15</xdr:col>
      <xdr:colOff>101600</xdr:colOff>
      <xdr:row>58</xdr:row>
      <xdr:rowOff>20320</xdr:rowOff>
    </xdr:to>
    <xdr:sp macro="" textlink="">
      <xdr:nvSpPr>
        <xdr:cNvPr id="130" name="フローチャート: 判断 129"/>
        <xdr:cNvSpPr/>
      </xdr:nvSpPr>
      <xdr:spPr>
        <a:xfrm>
          <a:off x="2857500" y="9862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58</xdr:row>
      <xdr:rowOff>11430</xdr:rowOff>
    </xdr:from>
    <xdr:ext cx="502920" cy="259080"/>
    <xdr:sp macro="" textlink="">
      <xdr:nvSpPr>
        <xdr:cNvPr id="131" name="テキスト ボックス 130"/>
        <xdr:cNvSpPr txBox="1"/>
      </xdr:nvSpPr>
      <xdr:spPr>
        <a:xfrm>
          <a:off x="2640965" y="995553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78,427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55</xdr:row>
      <xdr:rowOff>55245</xdr:rowOff>
    </xdr:from>
    <xdr:to xmlns:xdr="http://schemas.openxmlformats.org/drawingml/2006/spreadsheetDrawing">
      <xdr:col>10</xdr:col>
      <xdr:colOff>114300</xdr:colOff>
      <xdr:row>55</xdr:row>
      <xdr:rowOff>135255</xdr:rowOff>
    </xdr:to>
    <xdr:cxnSp macro="">
      <xdr:nvCxnSpPr>
        <xdr:cNvPr id="132" name="直線コネクタ 131"/>
        <xdr:cNvCxnSpPr/>
      </xdr:nvCxnSpPr>
      <xdr:spPr>
        <a:xfrm flipV="1">
          <a:off x="1130300" y="9484995"/>
          <a:ext cx="889000" cy="80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57</xdr:row>
      <xdr:rowOff>56515</xdr:rowOff>
    </xdr:from>
    <xdr:to xmlns:xdr="http://schemas.openxmlformats.org/drawingml/2006/spreadsheetDrawing">
      <xdr:col>10</xdr:col>
      <xdr:colOff>165100</xdr:colOff>
      <xdr:row>57</xdr:row>
      <xdr:rowOff>158115</xdr:rowOff>
    </xdr:to>
    <xdr:sp macro="" textlink="">
      <xdr:nvSpPr>
        <xdr:cNvPr id="133" name="フローチャート: 判断 132"/>
        <xdr:cNvSpPr/>
      </xdr:nvSpPr>
      <xdr:spPr>
        <a:xfrm>
          <a:off x="1968500" y="9829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57</xdr:row>
      <xdr:rowOff>149225</xdr:rowOff>
    </xdr:from>
    <xdr:ext cx="502920" cy="259080"/>
    <xdr:sp macro="" textlink="">
      <xdr:nvSpPr>
        <xdr:cNvPr id="134" name="テキスト ボックス 133"/>
        <xdr:cNvSpPr txBox="1"/>
      </xdr:nvSpPr>
      <xdr:spPr>
        <a:xfrm>
          <a:off x="1751965" y="992187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80,492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56</xdr:row>
      <xdr:rowOff>121285</xdr:rowOff>
    </xdr:from>
    <xdr:to xmlns:xdr="http://schemas.openxmlformats.org/drawingml/2006/spreadsheetDrawing">
      <xdr:col>6</xdr:col>
      <xdr:colOff>38100</xdr:colOff>
      <xdr:row>57</xdr:row>
      <xdr:rowOff>52070</xdr:rowOff>
    </xdr:to>
    <xdr:sp macro="" textlink="">
      <xdr:nvSpPr>
        <xdr:cNvPr id="135" name="フローチャート: 判断 134"/>
        <xdr:cNvSpPr/>
      </xdr:nvSpPr>
      <xdr:spPr>
        <a:xfrm>
          <a:off x="1079500" y="97224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57</xdr:row>
      <xdr:rowOff>42545</xdr:rowOff>
    </xdr:from>
    <xdr:ext cx="502920" cy="249555"/>
    <xdr:sp macro="" textlink="">
      <xdr:nvSpPr>
        <xdr:cNvPr id="136" name="テキスト ボックス 135"/>
        <xdr:cNvSpPr txBox="1"/>
      </xdr:nvSpPr>
      <xdr:spPr>
        <a:xfrm>
          <a:off x="862965" y="9815195"/>
          <a:ext cx="502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87,022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62000" cy="259080"/>
    <xdr:sp macro="" textlink="">
      <xdr:nvSpPr>
        <xdr:cNvPr id="137" name="テキスト ボックス 136"/>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2000" cy="259080"/>
    <xdr:sp macro="" textlink="">
      <xdr:nvSpPr>
        <xdr:cNvPr id="138" name="テキスト ボックス 137"/>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62000" cy="259080"/>
    <xdr:sp macro="" textlink="">
      <xdr:nvSpPr>
        <xdr:cNvPr id="139" name="テキスト ボックス 138"/>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2000" cy="259080"/>
    <xdr:sp macro="" textlink="">
      <xdr:nvSpPr>
        <xdr:cNvPr id="140" name="テキスト ボックス 139"/>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2000" cy="259080"/>
    <xdr:sp macro="" textlink="">
      <xdr:nvSpPr>
        <xdr:cNvPr id="141" name="テキスト ボックス 140"/>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54</xdr:row>
      <xdr:rowOff>114300</xdr:rowOff>
    </xdr:from>
    <xdr:to xmlns:xdr="http://schemas.openxmlformats.org/drawingml/2006/spreadsheetDrawing">
      <xdr:col>24</xdr:col>
      <xdr:colOff>114300</xdr:colOff>
      <xdr:row>55</xdr:row>
      <xdr:rowOff>44450</xdr:rowOff>
    </xdr:to>
    <xdr:sp macro="" textlink="">
      <xdr:nvSpPr>
        <xdr:cNvPr id="142" name="楕円 141"/>
        <xdr:cNvSpPr/>
      </xdr:nvSpPr>
      <xdr:spPr>
        <a:xfrm>
          <a:off x="45847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53</xdr:row>
      <xdr:rowOff>137160</xdr:rowOff>
    </xdr:from>
    <xdr:ext cx="598805" cy="259080"/>
    <xdr:sp macro="" textlink="">
      <xdr:nvSpPr>
        <xdr:cNvPr id="143" name="物件費該当値テキスト"/>
        <xdr:cNvSpPr txBox="1"/>
      </xdr:nvSpPr>
      <xdr:spPr>
        <a:xfrm>
          <a:off x="4686300" y="922401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108,431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54</xdr:row>
      <xdr:rowOff>147320</xdr:rowOff>
    </xdr:from>
    <xdr:to xmlns:xdr="http://schemas.openxmlformats.org/drawingml/2006/spreadsheetDrawing">
      <xdr:col>20</xdr:col>
      <xdr:colOff>38100</xdr:colOff>
      <xdr:row>55</xdr:row>
      <xdr:rowOff>77470</xdr:rowOff>
    </xdr:to>
    <xdr:sp macro="" textlink="">
      <xdr:nvSpPr>
        <xdr:cNvPr id="144" name="楕円 143"/>
        <xdr:cNvSpPr/>
      </xdr:nvSpPr>
      <xdr:spPr>
        <a:xfrm>
          <a:off x="3746500" y="940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53</xdr:row>
      <xdr:rowOff>93980</xdr:rowOff>
    </xdr:from>
    <xdr:ext cx="567055" cy="259080"/>
    <xdr:sp macro="" textlink="">
      <xdr:nvSpPr>
        <xdr:cNvPr id="145" name="テキスト ボックス 144"/>
        <xdr:cNvSpPr txBox="1"/>
      </xdr:nvSpPr>
      <xdr:spPr>
        <a:xfrm>
          <a:off x="3497580" y="9180830"/>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106,405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55</xdr:row>
      <xdr:rowOff>3175</xdr:rowOff>
    </xdr:from>
    <xdr:to xmlns:xdr="http://schemas.openxmlformats.org/drawingml/2006/spreadsheetDrawing">
      <xdr:col>15</xdr:col>
      <xdr:colOff>101600</xdr:colOff>
      <xdr:row>55</xdr:row>
      <xdr:rowOff>104775</xdr:rowOff>
    </xdr:to>
    <xdr:sp macro="" textlink="">
      <xdr:nvSpPr>
        <xdr:cNvPr id="146" name="楕円 145"/>
        <xdr:cNvSpPr/>
      </xdr:nvSpPr>
      <xdr:spPr>
        <a:xfrm>
          <a:off x="2857500" y="943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53</xdr:row>
      <xdr:rowOff>121285</xdr:rowOff>
    </xdr:from>
    <xdr:ext cx="567055" cy="250825"/>
    <xdr:sp macro="" textlink="">
      <xdr:nvSpPr>
        <xdr:cNvPr id="147" name="テキスト ボックス 146"/>
        <xdr:cNvSpPr txBox="1"/>
      </xdr:nvSpPr>
      <xdr:spPr>
        <a:xfrm>
          <a:off x="2608580" y="9208135"/>
          <a:ext cx="56705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104,760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55</xdr:row>
      <xdr:rowOff>4445</xdr:rowOff>
    </xdr:from>
    <xdr:to xmlns:xdr="http://schemas.openxmlformats.org/drawingml/2006/spreadsheetDrawing">
      <xdr:col>10</xdr:col>
      <xdr:colOff>165100</xdr:colOff>
      <xdr:row>55</xdr:row>
      <xdr:rowOff>106045</xdr:rowOff>
    </xdr:to>
    <xdr:sp macro="" textlink="">
      <xdr:nvSpPr>
        <xdr:cNvPr id="148" name="楕円 147"/>
        <xdr:cNvSpPr/>
      </xdr:nvSpPr>
      <xdr:spPr>
        <a:xfrm>
          <a:off x="1968500" y="9434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53</xdr:row>
      <xdr:rowOff>122555</xdr:rowOff>
    </xdr:from>
    <xdr:ext cx="567055" cy="249555"/>
    <xdr:sp macro="" textlink="">
      <xdr:nvSpPr>
        <xdr:cNvPr id="149" name="テキスト ボックス 148"/>
        <xdr:cNvSpPr txBox="1"/>
      </xdr:nvSpPr>
      <xdr:spPr>
        <a:xfrm>
          <a:off x="1719580" y="9209405"/>
          <a:ext cx="5670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104,669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55</xdr:row>
      <xdr:rowOff>84455</xdr:rowOff>
    </xdr:from>
    <xdr:to xmlns:xdr="http://schemas.openxmlformats.org/drawingml/2006/spreadsheetDrawing">
      <xdr:col>6</xdr:col>
      <xdr:colOff>38100</xdr:colOff>
      <xdr:row>56</xdr:row>
      <xdr:rowOff>14605</xdr:rowOff>
    </xdr:to>
    <xdr:sp macro="" textlink="">
      <xdr:nvSpPr>
        <xdr:cNvPr id="150" name="楕円 149"/>
        <xdr:cNvSpPr/>
      </xdr:nvSpPr>
      <xdr:spPr>
        <a:xfrm>
          <a:off x="1079500" y="9514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54</xdr:row>
      <xdr:rowOff>31115</xdr:rowOff>
    </xdr:from>
    <xdr:ext cx="502920" cy="249555"/>
    <xdr:sp macro="" textlink="">
      <xdr:nvSpPr>
        <xdr:cNvPr id="151" name="テキスト ボックス 150"/>
        <xdr:cNvSpPr txBox="1"/>
      </xdr:nvSpPr>
      <xdr:spPr>
        <a:xfrm>
          <a:off x="862965" y="9289415"/>
          <a:ext cx="502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99,784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18135" cy="217170"/>
    <xdr:sp macro="" textlink="">
      <xdr:nvSpPr>
        <xdr:cNvPr id="160" name="テキスト ボックス 159"/>
        <xdr:cNvSpPr txBox="1"/>
      </xdr:nvSpPr>
      <xdr:spPr>
        <a:xfrm>
          <a:off x="723900" y="11493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61" name="直線コネクタ 160"/>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79</xdr:row>
      <xdr:rowOff>44450</xdr:rowOff>
    </xdr:from>
    <xdr:to xmlns:xdr="http://schemas.openxmlformats.org/drawingml/2006/spreadsheetDrawing">
      <xdr:col>28</xdr:col>
      <xdr:colOff>114300</xdr:colOff>
      <xdr:row>79</xdr:row>
      <xdr:rowOff>44450</xdr:rowOff>
    </xdr:to>
    <xdr:cxnSp macro="">
      <xdr:nvCxnSpPr>
        <xdr:cNvPr id="162" name="直線コネクタ 161"/>
        <xdr:cNvCxnSpPr/>
      </xdr:nvCxnSpPr>
      <xdr:spPr>
        <a:xfrm>
          <a:off x="762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78</xdr:row>
      <xdr:rowOff>73660</xdr:rowOff>
    </xdr:from>
    <xdr:ext cx="217170" cy="259080"/>
    <xdr:sp macro="" textlink="">
      <xdr:nvSpPr>
        <xdr:cNvPr id="163" name="テキスト ボックス 162"/>
        <xdr:cNvSpPr txBox="1"/>
      </xdr:nvSpPr>
      <xdr:spPr>
        <a:xfrm>
          <a:off x="513080" y="13446760"/>
          <a:ext cx="217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6350</xdr:rowOff>
    </xdr:from>
    <xdr:to xmlns:xdr="http://schemas.openxmlformats.org/drawingml/2006/spreadsheetDrawing">
      <xdr:col>28</xdr:col>
      <xdr:colOff>114300</xdr:colOff>
      <xdr:row>77</xdr:row>
      <xdr:rowOff>6350</xdr:rowOff>
    </xdr:to>
    <xdr:cxnSp macro="">
      <xdr:nvCxnSpPr>
        <xdr:cNvPr id="164" name="直線コネクタ 163"/>
        <xdr:cNvCxnSpPr/>
      </xdr:nvCxnSpPr>
      <xdr:spPr>
        <a:xfrm>
          <a:off x="762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76</xdr:row>
      <xdr:rowOff>35560</xdr:rowOff>
    </xdr:from>
    <xdr:ext cx="531495" cy="259080"/>
    <xdr:sp macro="" textlink="">
      <xdr:nvSpPr>
        <xdr:cNvPr id="165" name="テキスト ボックス 164"/>
        <xdr:cNvSpPr txBox="1"/>
      </xdr:nvSpPr>
      <xdr:spPr>
        <a:xfrm>
          <a:off x="230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74</xdr:row>
      <xdr:rowOff>139700</xdr:rowOff>
    </xdr:from>
    <xdr:to xmlns:xdr="http://schemas.openxmlformats.org/drawingml/2006/spreadsheetDrawing">
      <xdr:col>28</xdr:col>
      <xdr:colOff>114300</xdr:colOff>
      <xdr:row>74</xdr:row>
      <xdr:rowOff>139700</xdr:rowOff>
    </xdr:to>
    <xdr:cxnSp macro="">
      <xdr:nvCxnSpPr>
        <xdr:cNvPr id="166" name="直線コネクタ 165"/>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73</xdr:row>
      <xdr:rowOff>168910</xdr:rowOff>
    </xdr:from>
    <xdr:ext cx="531495" cy="248920"/>
    <xdr:sp macro="" textlink="">
      <xdr:nvSpPr>
        <xdr:cNvPr id="167" name="テキスト ボックス 166"/>
        <xdr:cNvSpPr txBox="1"/>
      </xdr:nvSpPr>
      <xdr:spPr>
        <a:xfrm>
          <a:off x="230505" y="12684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72</xdr:row>
      <xdr:rowOff>101600</xdr:rowOff>
    </xdr:from>
    <xdr:to xmlns:xdr="http://schemas.openxmlformats.org/drawingml/2006/spreadsheetDrawing">
      <xdr:col>28</xdr:col>
      <xdr:colOff>114300</xdr:colOff>
      <xdr:row>72</xdr:row>
      <xdr:rowOff>101600</xdr:rowOff>
    </xdr:to>
    <xdr:cxnSp macro="">
      <xdr:nvCxnSpPr>
        <xdr:cNvPr id="168" name="直線コネクタ 167"/>
        <xdr:cNvCxnSpPr/>
      </xdr:nvCxnSpPr>
      <xdr:spPr>
        <a:xfrm>
          <a:off x="762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71</xdr:row>
      <xdr:rowOff>130810</xdr:rowOff>
    </xdr:from>
    <xdr:ext cx="531495" cy="259080"/>
    <xdr:sp macro="" textlink="">
      <xdr:nvSpPr>
        <xdr:cNvPr id="169" name="テキスト ボックス 168"/>
        <xdr:cNvSpPr txBox="1"/>
      </xdr:nvSpPr>
      <xdr:spPr>
        <a:xfrm>
          <a:off x="230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63500</xdr:rowOff>
    </xdr:from>
    <xdr:to xmlns:xdr="http://schemas.openxmlformats.org/drawingml/2006/spreadsheetDrawing">
      <xdr:col>28</xdr:col>
      <xdr:colOff>114300</xdr:colOff>
      <xdr:row>70</xdr:row>
      <xdr:rowOff>63500</xdr:rowOff>
    </xdr:to>
    <xdr:cxnSp macro="">
      <xdr:nvCxnSpPr>
        <xdr:cNvPr id="170" name="直線コネクタ 169"/>
        <xdr:cNvCxnSpPr/>
      </xdr:nvCxnSpPr>
      <xdr:spPr>
        <a:xfrm>
          <a:off x="762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69</xdr:row>
      <xdr:rowOff>92710</xdr:rowOff>
    </xdr:from>
    <xdr:ext cx="531495" cy="259080"/>
    <xdr:sp macro="" textlink="">
      <xdr:nvSpPr>
        <xdr:cNvPr id="171" name="テキスト ボックス 170"/>
        <xdr:cNvSpPr txBox="1"/>
      </xdr:nvSpPr>
      <xdr:spPr>
        <a:xfrm>
          <a:off x="230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72" name="直線コネクタ 171"/>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67</xdr:row>
      <xdr:rowOff>54610</xdr:rowOff>
    </xdr:from>
    <xdr:ext cx="531495" cy="248920"/>
    <xdr:sp macro="" textlink="">
      <xdr:nvSpPr>
        <xdr:cNvPr id="173" name="テキスト ボックス 172"/>
        <xdr:cNvSpPr txBox="1"/>
      </xdr:nvSpPr>
      <xdr:spPr>
        <a:xfrm>
          <a:off x="230505" y="11541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74</xdr:row>
      <xdr:rowOff>74930</xdr:rowOff>
    </xdr:from>
    <xdr:to xmlns:xdr="http://schemas.openxmlformats.org/drawingml/2006/spreadsheetDrawing">
      <xdr:col>24</xdr:col>
      <xdr:colOff>62865</xdr:colOff>
      <xdr:row>79</xdr:row>
      <xdr:rowOff>2540</xdr:rowOff>
    </xdr:to>
    <xdr:cxnSp macro="">
      <xdr:nvCxnSpPr>
        <xdr:cNvPr id="175" name="直線コネクタ 174"/>
        <xdr:cNvCxnSpPr/>
      </xdr:nvCxnSpPr>
      <xdr:spPr>
        <a:xfrm flipV="1">
          <a:off x="4633595" y="12762230"/>
          <a:ext cx="1270" cy="7848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79</xdr:row>
      <xdr:rowOff>6350</xdr:rowOff>
    </xdr:from>
    <xdr:ext cx="469900" cy="251460"/>
    <xdr:sp macro="" textlink="">
      <xdr:nvSpPr>
        <xdr:cNvPr id="176" name="維持補修費最小値テキスト"/>
        <xdr:cNvSpPr txBox="1"/>
      </xdr:nvSpPr>
      <xdr:spPr>
        <a:xfrm>
          <a:off x="4686300" y="1355090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1,107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79</xdr:row>
      <xdr:rowOff>2540</xdr:rowOff>
    </xdr:from>
    <xdr:to xmlns:xdr="http://schemas.openxmlformats.org/drawingml/2006/spreadsheetDrawing">
      <xdr:col>24</xdr:col>
      <xdr:colOff>152400</xdr:colOff>
      <xdr:row>79</xdr:row>
      <xdr:rowOff>2540</xdr:rowOff>
    </xdr:to>
    <xdr:cxnSp macro="">
      <xdr:nvCxnSpPr>
        <xdr:cNvPr id="177" name="直線コネクタ 176"/>
        <xdr:cNvCxnSpPr/>
      </xdr:nvCxnSpPr>
      <xdr:spPr>
        <a:xfrm>
          <a:off x="4546600" y="135470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73</xdr:row>
      <xdr:rowOff>20955</xdr:rowOff>
    </xdr:from>
    <xdr:ext cx="534670" cy="248285"/>
    <xdr:sp macro="" textlink="">
      <xdr:nvSpPr>
        <xdr:cNvPr id="178" name="維持補修費最大値テキスト"/>
        <xdr:cNvSpPr txBox="1"/>
      </xdr:nvSpPr>
      <xdr:spPr>
        <a:xfrm>
          <a:off x="4686300" y="12536805"/>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21,709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74</xdr:row>
      <xdr:rowOff>74930</xdr:rowOff>
    </xdr:from>
    <xdr:to xmlns:xdr="http://schemas.openxmlformats.org/drawingml/2006/spreadsheetDrawing">
      <xdr:col>24</xdr:col>
      <xdr:colOff>152400</xdr:colOff>
      <xdr:row>74</xdr:row>
      <xdr:rowOff>74930</xdr:rowOff>
    </xdr:to>
    <xdr:cxnSp macro="">
      <xdr:nvCxnSpPr>
        <xdr:cNvPr id="179" name="直線コネクタ 178"/>
        <xdr:cNvCxnSpPr/>
      </xdr:nvCxnSpPr>
      <xdr:spPr>
        <a:xfrm>
          <a:off x="4546600" y="127622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74</xdr:row>
      <xdr:rowOff>150495</xdr:rowOff>
    </xdr:from>
    <xdr:to xmlns:xdr="http://schemas.openxmlformats.org/drawingml/2006/spreadsheetDrawing">
      <xdr:col>24</xdr:col>
      <xdr:colOff>63500</xdr:colOff>
      <xdr:row>75</xdr:row>
      <xdr:rowOff>69850</xdr:rowOff>
    </xdr:to>
    <xdr:cxnSp macro="">
      <xdr:nvCxnSpPr>
        <xdr:cNvPr id="180" name="直線コネクタ 179"/>
        <xdr:cNvCxnSpPr/>
      </xdr:nvCxnSpPr>
      <xdr:spPr>
        <a:xfrm>
          <a:off x="3797300" y="12837795"/>
          <a:ext cx="838200" cy="908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77</xdr:row>
      <xdr:rowOff>75565</xdr:rowOff>
    </xdr:from>
    <xdr:ext cx="469900" cy="250825"/>
    <xdr:sp macro="" textlink="">
      <xdr:nvSpPr>
        <xdr:cNvPr id="181" name="維持補修費平均値テキスト"/>
        <xdr:cNvSpPr txBox="1"/>
      </xdr:nvSpPr>
      <xdr:spPr>
        <a:xfrm>
          <a:off x="4686300" y="13277215"/>
          <a:ext cx="46990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77</xdr:row>
      <xdr:rowOff>97790</xdr:rowOff>
    </xdr:from>
    <xdr:to xmlns:xdr="http://schemas.openxmlformats.org/drawingml/2006/spreadsheetDrawing">
      <xdr:col>24</xdr:col>
      <xdr:colOff>114300</xdr:colOff>
      <xdr:row>78</xdr:row>
      <xdr:rowOff>27305</xdr:rowOff>
    </xdr:to>
    <xdr:sp macro="" textlink="">
      <xdr:nvSpPr>
        <xdr:cNvPr id="182" name="フローチャート: 判断 181"/>
        <xdr:cNvSpPr/>
      </xdr:nvSpPr>
      <xdr:spPr>
        <a:xfrm>
          <a:off x="4584700" y="132994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71</xdr:row>
      <xdr:rowOff>155575</xdr:rowOff>
    </xdr:from>
    <xdr:to xmlns:xdr="http://schemas.openxmlformats.org/drawingml/2006/spreadsheetDrawing">
      <xdr:col>19</xdr:col>
      <xdr:colOff>177800</xdr:colOff>
      <xdr:row>74</xdr:row>
      <xdr:rowOff>150495</xdr:rowOff>
    </xdr:to>
    <xdr:cxnSp macro="">
      <xdr:nvCxnSpPr>
        <xdr:cNvPr id="183" name="直線コネクタ 182"/>
        <xdr:cNvCxnSpPr/>
      </xdr:nvCxnSpPr>
      <xdr:spPr>
        <a:xfrm>
          <a:off x="2908300" y="12328525"/>
          <a:ext cx="889000" cy="509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77</xdr:row>
      <xdr:rowOff>75565</xdr:rowOff>
    </xdr:from>
    <xdr:to xmlns:xdr="http://schemas.openxmlformats.org/drawingml/2006/spreadsheetDrawing">
      <xdr:col>20</xdr:col>
      <xdr:colOff>38100</xdr:colOff>
      <xdr:row>78</xdr:row>
      <xdr:rowOff>6350</xdr:rowOff>
    </xdr:to>
    <xdr:sp macro="" textlink="">
      <xdr:nvSpPr>
        <xdr:cNvPr id="184" name="フローチャート: 判断 183"/>
        <xdr:cNvSpPr/>
      </xdr:nvSpPr>
      <xdr:spPr>
        <a:xfrm>
          <a:off x="3746500" y="132772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77</xdr:row>
      <xdr:rowOff>168275</xdr:rowOff>
    </xdr:from>
    <xdr:ext cx="438150" cy="249555"/>
    <xdr:sp macro="" textlink="">
      <xdr:nvSpPr>
        <xdr:cNvPr id="185" name="テキスト ボックス 184"/>
        <xdr:cNvSpPr txBox="1"/>
      </xdr:nvSpPr>
      <xdr:spPr>
        <a:xfrm>
          <a:off x="3562350" y="13369925"/>
          <a:ext cx="4381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71</xdr:row>
      <xdr:rowOff>155575</xdr:rowOff>
    </xdr:from>
    <xdr:to xmlns:xdr="http://schemas.openxmlformats.org/drawingml/2006/spreadsheetDrawing">
      <xdr:col>15</xdr:col>
      <xdr:colOff>50800</xdr:colOff>
      <xdr:row>72</xdr:row>
      <xdr:rowOff>12700</xdr:rowOff>
    </xdr:to>
    <xdr:cxnSp macro="">
      <xdr:nvCxnSpPr>
        <xdr:cNvPr id="186" name="直線コネクタ 185"/>
        <xdr:cNvCxnSpPr/>
      </xdr:nvCxnSpPr>
      <xdr:spPr>
        <a:xfrm flipV="1">
          <a:off x="2019300" y="12328525"/>
          <a:ext cx="8890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77</xdr:row>
      <xdr:rowOff>13335</xdr:rowOff>
    </xdr:from>
    <xdr:to xmlns:xdr="http://schemas.openxmlformats.org/drawingml/2006/spreadsheetDrawing">
      <xdr:col>15</xdr:col>
      <xdr:colOff>101600</xdr:colOff>
      <xdr:row>77</xdr:row>
      <xdr:rowOff>114935</xdr:rowOff>
    </xdr:to>
    <xdr:sp macro="" textlink="">
      <xdr:nvSpPr>
        <xdr:cNvPr id="187" name="フローチャート: 判断 186"/>
        <xdr:cNvSpPr/>
      </xdr:nvSpPr>
      <xdr:spPr>
        <a:xfrm>
          <a:off x="2857500" y="1321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77</xdr:row>
      <xdr:rowOff>106045</xdr:rowOff>
    </xdr:from>
    <xdr:ext cx="438150" cy="259080"/>
    <xdr:sp macro="" textlink="">
      <xdr:nvSpPr>
        <xdr:cNvPr id="188" name="テキスト ボックス 187"/>
        <xdr:cNvSpPr txBox="1"/>
      </xdr:nvSpPr>
      <xdr:spPr>
        <a:xfrm>
          <a:off x="2673350" y="13307695"/>
          <a:ext cx="4381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8,491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72</xdr:row>
      <xdr:rowOff>12700</xdr:rowOff>
    </xdr:from>
    <xdr:to xmlns:xdr="http://schemas.openxmlformats.org/drawingml/2006/spreadsheetDrawing">
      <xdr:col>10</xdr:col>
      <xdr:colOff>114300</xdr:colOff>
      <xdr:row>74</xdr:row>
      <xdr:rowOff>20320</xdr:rowOff>
    </xdr:to>
    <xdr:cxnSp macro="">
      <xdr:nvCxnSpPr>
        <xdr:cNvPr id="189" name="直線コネクタ 188"/>
        <xdr:cNvCxnSpPr/>
      </xdr:nvCxnSpPr>
      <xdr:spPr>
        <a:xfrm flipV="1">
          <a:off x="1130300" y="12357100"/>
          <a:ext cx="889000" cy="3505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77</xdr:row>
      <xdr:rowOff>46990</xdr:rowOff>
    </xdr:from>
    <xdr:to xmlns:xdr="http://schemas.openxmlformats.org/drawingml/2006/spreadsheetDrawing">
      <xdr:col>10</xdr:col>
      <xdr:colOff>165100</xdr:colOff>
      <xdr:row>77</xdr:row>
      <xdr:rowOff>148590</xdr:rowOff>
    </xdr:to>
    <xdr:sp macro="" textlink="">
      <xdr:nvSpPr>
        <xdr:cNvPr id="190" name="フローチャート: 判断 189"/>
        <xdr:cNvSpPr/>
      </xdr:nvSpPr>
      <xdr:spPr>
        <a:xfrm>
          <a:off x="1968500" y="1324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77</xdr:row>
      <xdr:rowOff>139700</xdr:rowOff>
    </xdr:from>
    <xdr:ext cx="438150" cy="259080"/>
    <xdr:sp macro="" textlink="">
      <xdr:nvSpPr>
        <xdr:cNvPr id="191" name="テキスト ボックス 190"/>
        <xdr:cNvSpPr txBox="1"/>
      </xdr:nvSpPr>
      <xdr:spPr>
        <a:xfrm>
          <a:off x="1784350" y="13341350"/>
          <a:ext cx="4381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76</xdr:row>
      <xdr:rowOff>154940</xdr:rowOff>
    </xdr:from>
    <xdr:to xmlns:xdr="http://schemas.openxmlformats.org/drawingml/2006/spreadsheetDrawing">
      <xdr:col>6</xdr:col>
      <xdr:colOff>38100</xdr:colOff>
      <xdr:row>77</xdr:row>
      <xdr:rowOff>85090</xdr:rowOff>
    </xdr:to>
    <xdr:sp macro="" textlink="">
      <xdr:nvSpPr>
        <xdr:cNvPr id="192" name="フローチャート: 判断 191"/>
        <xdr:cNvSpPr/>
      </xdr:nvSpPr>
      <xdr:spPr>
        <a:xfrm>
          <a:off x="1079500" y="1318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77</xdr:row>
      <xdr:rowOff>76200</xdr:rowOff>
    </xdr:from>
    <xdr:ext cx="438150" cy="250190"/>
    <xdr:sp macro="" textlink="">
      <xdr:nvSpPr>
        <xdr:cNvPr id="193" name="テキスト ボックス 192"/>
        <xdr:cNvSpPr txBox="1"/>
      </xdr:nvSpPr>
      <xdr:spPr>
        <a:xfrm>
          <a:off x="895350" y="13277850"/>
          <a:ext cx="4381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94" name="テキスト ボックス 193"/>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2000" cy="259080"/>
    <xdr:sp macro="" textlink="">
      <xdr:nvSpPr>
        <xdr:cNvPr id="195" name="テキスト ボックス 194"/>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2000" cy="259080"/>
    <xdr:sp macro="" textlink="">
      <xdr:nvSpPr>
        <xdr:cNvPr id="196" name="テキスト ボックス 195"/>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97" name="テキスト ボックス 196"/>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2000" cy="259080"/>
    <xdr:sp macro="" textlink="">
      <xdr:nvSpPr>
        <xdr:cNvPr id="198" name="テキスト ボックス 197"/>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75</xdr:row>
      <xdr:rowOff>19050</xdr:rowOff>
    </xdr:from>
    <xdr:to xmlns:xdr="http://schemas.openxmlformats.org/drawingml/2006/spreadsheetDrawing">
      <xdr:col>24</xdr:col>
      <xdr:colOff>114300</xdr:colOff>
      <xdr:row>75</xdr:row>
      <xdr:rowOff>120650</xdr:rowOff>
    </xdr:to>
    <xdr:sp macro="" textlink="">
      <xdr:nvSpPr>
        <xdr:cNvPr id="199" name="楕円 198"/>
        <xdr:cNvSpPr/>
      </xdr:nvSpPr>
      <xdr:spPr>
        <a:xfrm>
          <a:off x="45847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74</xdr:row>
      <xdr:rowOff>41910</xdr:rowOff>
    </xdr:from>
    <xdr:ext cx="534670" cy="250190"/>
    <xdr:sp macro="" textlink="">
      <xdr:nvSpPr>
        <xdr:cNvPr id="200" name="維持補修費該当値テキスト"/>
        <xdr:cNvSpPr txBox="1"/>
      </xdr:nvSpPr>
      <xdr:spPr>
        <a:xfrm>
          <a:off x="4686300" y="1272921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17,333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74</xdr:row>
      <xdr:rowOff>99695</xdr:rowOff>
    </xdr:from>
    <xdr:to xmlns:xdr="http://schemas.openxmlformats.org/drawingml/2006/spreadsheetDrawing">
      <xdr:col>20</xdr:col>
      <xdr:colOff>38100</xdr:colOff>
      <xdr:row>75</xdr:row>
      <xdr:rowOff>29845</xdr:rowOff>
    </xdr:to>
    <xdr:sp macro="" textlink="">
      <xdr:nvSpPr>
        <xdr:cNvPr id="201" name="楕円 200"/>
        <xdr:cNvSpPr/>
      </xdr:nvSpPr>
      <xdr:spPr>
        <a:xfrm>
          <a:off x="3746500" y="1278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73</xdr:row>
      <xdr:rowOff>46355</xdr:rowOff>
    </xdr:from>
    <xdr:ext cx="502920" cy="259080"/>
    <xdr:sp macro="" textlink="">
      <xdr:nvSpPr>
        <xdr:cNvPr id="202" name="テキスト ボックス 201"/>
        <xdr:cNvSpPr txBox="1"/>
      </xdr:nvSpPr>
      <xdr:spPr>
        <a:xfrm>
          <a:off x="3529965" y="1256220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19,724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71</xdr:row>
      <xdr:rowOff>104775</xdr:rowOff>
    </xdr:from>
    <xdr:to xmlns:xdr="http://schemas.openxmlformats.org/drawingml/2006/spreadsheetDrawing">
      <xdr:col>15</xdr:col>
      <xdr:colOff>101600</xdr:colOff>
      <xdr:row>72</xdr:row>
      <xdr:rowOff>34925</xdr:rowOff>
    </xdr:to>
    <xdr:sp macro="" textlink="">
      <xdr:nvSpPr>
        <xdr:cNvPr id="203" name="楕円 202"/>
        <xdr:cNvSpPr/>
      </xdr:nvSpPr>
      <xdr:spPr>
        <a:xfrm>
          <a:off x="2857500" y="12277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70</xdr:row>
      <xdr:rowOff>52070</xdr:rowOff>
    </xdr:from>
    <xdr:ext cx="502920" cy="251460"/>
    <xdr:sp macro="" textlink="">
      <xdr:nvSpPr>
        <xdr:cNvPr id="204" name="テキスト ボックス 203"/>
        <xdr:cNvSpPr txBox="1"/>
      </xdr:nvSpPr>
      <xdr:spPr>
        <a:xfrm>
          <a:off x="2640965" y="12053570"/>
          <a:ext cx="5029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33,079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71</xdr:row>
      <xdr:rowOff>133350</xdr:rowOff>
    </xdr:from>
    <xdr:to xmlns:xdr="http://schemas.openxmlformats.org/drawingml/2006/spreadsheetDrawing">
      <xdr:col>10</xdr:col>
      <xdr:colOff>165100</xdr:colOff>
      <xdr:row>72</xdr:row>
      <xdr:rowOff>63500</xdr:rowOff>
    </xdr:to>
    <xdr:sp macro="" textlink="">
      <xdr:nvSpPr>
        <xdr:cNvPr id="205" name="楕円 204"/>
        <xdr:cNvSpPr/>
      </xdr:nvSpPr>
      <xdr:spPr>
        <a:xfrm>
          <a:off x="1968500" y="1230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70</xdr:row>
      <xdr:rowOff>80010</xdr:rowOff>
    </xdr:from>
    <xdr:ext cx="502920" cy="259080"/>
    <xdr:sp macro="" textlink="">
      <xdr:nvSpPr>
        <xdr:cNvPr id="206" name="テキスト ボックス 205"/>
        <xdr:cNvSpPr txBox="1"/>
      </xdr:nvSpPr>
      <xdr:spPr>
        <a:xfrm>
          <a:off x="1751965" y="1208151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32,333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73</xdr:row>
      <xdr:rowOff>140970</xdr:rowOff>
    </xdr:from>
    <xdr:to xmlns:xdr="http://schemas.openxmlformats.org/drawingml/2006/spreadsheetDrawing">
      <xdr:col>6</xdr:col>
      <xdr:colOff>38100</xdr:colOff>
      <xdr:row>74</xdr:row>
      <xdr:rowOff>71120</xdr:rowOff>
    </xdr:to>
    <xdr:sp macro="" textlink="">
      <xdr:nvSpPr>
        <xdr:cNvPr id="207" name="楕円 206"/>
        <xdr:cNvSpPr/>
      </xdr:nvSpPr>
      <xdr:spPr>
        <a:xfrm>
          <a:off x="1079500" y="1265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72</xdr:row>
      <xdr:rowOff>87630</xdr:rowOff>
    </xdr:from>
    <xdr:ext cx="502920" cy="250190"/>
    <xdr:sp macro="" textlink="">
      <xdr:nvSpPr>
        <xdr:cNvPr id="208" name="テキスト ボックス 207"/>
        <xdr:cNvSpPr txBox="1"/>
      </xdr:nvSpPr>
      <xdr:spPr>
        <a:xfrm>
          <a:off x="862965" y="12432030"/>
          <a:ext cx="5029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23,135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108,719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113,718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18135" cy="217170"/>
    <xdr:sp macro="" textlink="">
      <xdr:nvSpPr>
        <xdr:cNvPr id="217" name="テキスト ボックス 216"/>
        <xdr:cNvSpPr txBox="1"/>
      </xdr:nvSpPr>
      <xdr:spPr>
        <a:xfrm>
          <a:off x="723900" y="14922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8" name="直線コネクタ 217"/>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100</xdr:row>
      <xdr:rowOff>111760</xdr:rowOff>
    </xdr:from>
    <xdr:ext cx="531495" cy="248920"/>
    <xdr:sp macro="" textlink="">
      <xdr:nvSpPr>
        <xdr:cNvPr id="219" name="テキスト ボックス 218"/>
        <xdr:cNvSpPr txBox="1"/>
      </xdr:nvSpPr>
      <xdr:spPr>
        <a:xfrm>
          <a:off x="230505" y="17256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98</xdr:row>
      <xdr:rowOff>139700</xdr:rowOff>
    </xdr:from>
    <xdr:to xmlns:xdr="http://schemas.openxmlformats.org/drawingml/2006/spreadsheetDrawing">
      <xdr:col>28</xdr:col>
      <xdr:colOff>114300</xdr:colOff>
      <xdr:row>98</xdr:row>
      <xdr:rowOff>139700</xdr:rowOff>
    </xdr:to>
    <xdr:cxnSp macro="">
      <xdr:nvCxnSpPr>
        <xdr:cNvPr id="220" name="直線コネクタ 219"/>
        <xdr:cNvCxnSpPr/>
      </xdr:nvCxnSpPr>
      <xdr:spPr>
        <a:xfrm>
          <a:off x="762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97</xdr:row>
      <xdr:rowOff>168910</xdr:rowOff>
    </xdr:from>
    <xdr:ext cx="531495" cy="248920"/>
    <xdr:sp macro="" textlink="">
      <xdr:nvSpPr>
        <xdr:cNvPr id="221" name="テキスト ボックス 220"/>
        <xdr:cNvSpPr txBox="1"/>
      </xdr:nvSpPr>
      <xdr:spPr>
        <a:xfrm>
          <a:off x="230505" y="167995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96</xdr:row>
      <xdr:rowOff>25400</xdr:rowOff>
    </xdr:from>
    <xdr:to xmlns:xdr="http://schemas.openxmlformats.org/drawingml/2006/spreadsheetDrawing">
      <xdr:col>28</xdr:col>
      <xdr:colOff>114300</xdr:colOff>
      <xdr:row>96</xdr:row>
      <xdr:rowOff>25400</xdr:rowOff>
    </xdr:to>
    <xdr:cxnSp macro="">
      <xdr:nvCxnSpPr>
        <xdr:cNvPr id="222" name="直線コネクタ 221"/>
        <xdr:cNvCxnSpPr/>
      </xdr:nvCxnSpPr>
      <xdr:spPr>
        <a:xfrm>
          <a:off x="762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95</xdr:row>
      <xdr:rowOff>54610</xdr:rowOff>
    </xdr:from>
    <xdr:ext cx="531495" cy="248920"/>
    <xdr:sp macro="" textlink="">
      <xdr:nvSpPr>
        <xdr:cNvPr id="223" name="テキスト ボックス 222"/>
        <xdr:cNvSpPr txBox="1"/>
      </xdr:nvSpPr>
      <xdr:spPr>
        <a:xfrm>
          <a:off x="230505" y="163423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93</xdr:row>
      <xdr:rowOff>82550</xdr:rowOff>
    </xdr:from>
    <xdr:to xmlns:xdr="http://schemas.openxmlformats.org/drawingml/2006/spreadsheetDrawing">
      <xdr:col>28</xdr:col>
      <xdr:colOff>114300</xdr:colOff>
      <xdr:row>93</xdr:row>
      <xdr:rowOff>82550</xdr:rowOff>
    </xdr:to>
    <xdr:cxnSp macro="">
      <xdr:nvCxnSpPr>
        <xdr:cNvPr id="224" name="直線コネクタ 223"/>
        <xdr:cNvCxnSpPr/>
      </xdr:nvCxnSpPr>
      <xdr:spPr>
        <a:xfrm>
          <a:off x="762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92</xdr:row>
      <xdr:rowOff>111760</xdr:rowOff>
    </xdr:from>
    <xdr:ext cx="531495" cy="248920"/>
    <xdr:sp macro="" textlink="">
      <xdr:nvSpPr>
        <xdr:cNvPr id="225" name="テキスト ボックス 224"/>
        <xdr:cNvSpPr txBox="1"/>
      </xdr:nvSpPr>
      <xdr:spPr>
        <a:xfrm>
          <a:off x="230505" y="158851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139700</xdr:rowOff>
    </xdr:from>
    <xdr:to xmlns:xdr="http://schemas.openxmlformats.org/drawingml/2006/spreadsheetDrawing">
      <xdr:col>28</xdr:col>
      <xdr:colOff>114300</xdr:colOff>
      <xdr:row>90</xdr:row>
      <xdr:rowOff>139700</xdr:rowOff>
    </xdr:to>
    <xdr:cxnSp macro="">
      <xdr:nvCxnSpPr>
        <xdr:cNvPr id="226" name="直線コネクタ 225"/>
        <xdr:cNvCxnSpPr/>
      </xdr:nvCxnSpPr>
      <xdr:spPr>
        <a:xfrm>
          <a:off x="762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168910</xdr:rowOff>
    </xdr:from>
    <xdr:ext cx="563880" cy="248920"/>
    <xdr:sp macro="" textlink="">
      <xdr:nvSpPr>
        <xdr:cNvPr id="227" name="テキスト ボックス 226"/>
        <xdr:cNvSpPr txBox="1"/>
      </xdr:nvSpPr>
      <xdr:spPr>
        <a:xfrm>
          <a:off x="166370" y="154279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28" name="直線コネクタ 227"/>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63880" cy="248920"/>
    <xdr:sp macro="" textlink="">
      <xdr:nvSpPr>
        <xdr:cNvPr id="229" name="テキスト ボックス 228"/>
        <xdr:cNvSpPr txBox="1"/>
      </xdr:nvSpPr>
      <xdr:spPr>
        <a:xfrm>
          <a:off x="166370" y="149707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90</xdr:row>
      <xdr:rowOff>87630</xdr:rowOff>
    </xdr:from>
    <xdr:to xmlns:xdr="http://schemas.openxmlformats.org/drawingml/2006/spreadsheetDrawing">
      <xdr:col>24</xdr:col>
      <xdr:colOff>62865</xdr:colOff>
      <xdr:row>99</xdr:row>
      <xdr:rowOff>26670</xdr:rowOff>
    </xdr:to>
    <xdr:cxnSp macro="">
      <xdr:nvCxnSpPr>
        <xdr:cNvPr id="231" name="直線コネクタ 230"/>
        <xdr:cNvCxnSpPr/>
      </xdr:nvCxnSpPr>
      <xdr:spPr>
        <a:xfrm flipV="1">
          <a:off x="4633595" y="15518130"/>
          <a:ext cx="1270" cy="14820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99</xdr:row>
      <xdr:rowOff>30480</xdr:rowOff>
    </xdr:from>
    <xdr:ext cx="534670" cy="250190"/>
    <xdr:sp macro="" textlink="">
      <xdr:nvSpPr>
        <xdr:cNvPr id="232" name="扶助費最小値テキスト"/>
        <xdr:cNvSpPr txBox="1"/>
      </xdr:nvSpPr>
      <xdr:spPr>
        <a:xfrm>
          <a:off x="4686300" y="1700403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37,445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99</xdr:row>
      <xdr:rowOff>26670</xdr:rowOff>
    </xdr:from>
    <xdr:to xmlns:xdr="http://schemas.openxmlformats.org/drawingml/2006/spreadsheetDrawing">
      <xdr:col>24</xdr:col>
      <xdr:colOff>152400</xdr:colOff>
      <xdr:row>99</xdr:row>
      <xdr:rowOff>26670</xdr:rowOff>
    </xdr:to>
    <xdr:cxnSp macro="">
      <xdr:nvCxnSpPr>
        <xdr:cNvPr id="233" name="直線コネクタ 232"/>
        <xdr:cNvCxnSpPr/>
      </xdr:nvCxnSpPr>
      <xdr:spPr>
        <a:xfrm>
          <a:off x="4546600" y="170002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89</xdr:row>
      <xdr:rowOff>34290</xdr:rowOff>
    </xdr:from>
    <xdr:ext cx="598805" cy="259080"/>
    <xdr:sp macro="" textlink="">
      <xdr:nvSpPr>
        <xdr:cNvPr id="234" name="扶助費最大値テキスト"/>
        <xdr:cNvSpPr txBox="1"/>
      </xdr:nvSpPr>
      <xdr:spPr>
        <a:xfrm>
          <a:off x="4686300" y="152933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102,275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90</xdr:row>
      <xdr:rowOff>87630</xdr:rowOff>
    </xdr:from>
    <xdr:to xmlns:xdr="http://schemas.openxmlformats.org/drawingml/2006/spreadsheetDrawing">
      <xdr:col>24</xdr:col>
      <xdr:colOff>152400</xdr:colOff>
      <xdr:row>90</xdr:row>
      <xdr:rowOff>87630</xdr:rowOff>
    </xdr:to>
    <xdr:cxnSp macro="">
      <xdr:nvCxnSpPr>
        <xdr:cNvPr id="235" name="直線コネクタ 234"/>
        <xdr:cNvCxnSpPr/>
      </xdr:nvCxnSpPr>
      <xdr:spPr>
        <a:xfrm>
          <a:off x="4546600" y="155181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90</xdr:row>
      <xdr:rowOff>87630</xdr:rowOff>
    </xdr:from>
    <xdr:to xmlns:xdr="http://schemas.openxmlformats.org/drawingml/2006/spreadsheetDrawing">
      <xdr:col>24</xdr:col>
      <xdr:colOff>63500</xdr:colOff>
      <xdr:row>91</xdr:row>
      <xdr:rowOff>57150</xdr:rowOff>
    </xdr:to>
    <xdr:cxnSp macro="">
      <xdr:nvCxnSpPr>
        <xdr:cNvPr id="236" name="直線コネクタ 235"/>
        <xdr:cNvCxnSpPr/>
      </xdr:nvCxnSpPr>
      <xdr:spPr>
        <a:xfrm flipV="1">
          <a:off x="3797300" y="15518130"/>
          <a:ext cx="838200" cy="140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95</xdr:row>
      <xdr:rowOff>89535</xdr:rowOff>
    </xdr:from>
    <xdr:ext cx="534670" cy="248285"/>
    <xdr:sp macro="" textlink="">
      <xdr:nvSpPr>
        <xdr:cNvPr id="237" name="扶助費平均値テキスト"/>
        <xdr:cNvSpPr txBox="1"/>
      </xdr:nvSpPr>
      <xdr:spPr>
        <a:xfrm>
          <a:off x="4686300" y="16377285"/>
          <a:ext cx="53467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61,538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95</xdr:row>
      <xdr:rowOff>111125</xdr:rowOff>
    </xdr:from>
    <xdr:to xmlns:xdr="http://schemas.openxmlformats.org/drawingml/2006/spreadsheetDrawing">
      <xdr:col>24</xdr:col>
      <xdr:colOff>114300</xdr:colOff>
      <xdr:row>96</xdr:row>
      <xdr:rowOff>41275</xdr:rowOff>
    </xdr:to>
    <xdr:sp macro="" textlink="">
      <xdr:nvSpPr>
        <xdr:cNvPr id="238" name="フローチャート: 判断 237"/>
        <xdr:cNvSpPr/>
      </xdr:nvSpPr>
      <xdr:spPr>
        <a:xfrm>
          <a:off x="4584700" y="16398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90</xdr:row>
      <xdr:rowOff>147955</xdr:rowOff>
    </xdr:from>
    <xdr:to xmlns:xdr="http://schemas.openxmlformats.org/drawingml/2006/spreadsheetDrawing">
      <xdr:col>19</xdr:col>
      <xdr:colOff>177800</xdr:colOff>
      <xdr:row>91</xdr:row>
      <xdr:rowOff>57150</xdr:rowOff>
    </xdr:to>
    <xdr:cxnSp macro="">
      <xdr:nvCxnSpPr>
        <xdr:cNvPr id="239" name="直線コネクタ 238"/>
        <xdr:cNvCxnSpPr/>
      </xdr:nvCxnSpPr>
      <xdr:spPr>
        <a:xfrm>
          <a:off x="2908300" y="15578455"/>
          <a:ext cx="889000" cy="806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95</xdr:row>
      <xdr:rowOff>170815</xdr:rowOff>
    </xdr:from>
    <xdr:to xmlns:xdr="http://schemas.openxmlformats.org/drawingml/2006/spreadsheetDrawing">
      <xdr:col>20</xdr:col>
      <xdr:colOff>38100</xdr:colOff>
      <xdr:row>96</xdr:row>
      <xdr:rowOff>100965</xdr:rowOff>
    </xdr:to>
    <xdr:sp macro="" textlink="">
      <xdr:nvSpPr>
        <xdr:cNvPr id="240" name="フローチャート: 判断 239"/>
        <xdr:cNvSpPr/>
      </xdr:nvSpPr>
      <xdr:spPr>
        <a:xfrm>
          <a:off x="3746500" y="1645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96</xdr:row>
      <xdr:rowOff>92075</xdr:rowOff>
    </xdr:from>
    <xdr:ext cx="502920" cy="259080"/>
    <xdr:sp macro="" textlink="">
      <xdr:nvSpPr>
        <xdr:cNvPr id="241" name="テキスト ボックス 240"/>
        <xdr:cNvSpPr txBox="1"/>
      </xdr:nvSpPr>
      <xdr:spPr>
        <a:xfrm>
          <a:off x="3529965" y="1655127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58,916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90</xdr:row>
      <xdr:rowOff>72390</xdr:rowOff>
    </xdr:from>
    <xdr:to xmlns:xdr="http://schemas.openxmlformats.org/drawingml/2006/spreadsheetDrawing">
      <xdr:col>15</xdr:col>
      <xdr:colOff>50800</xdr:colOff>
      <xdr:row>90</xdr:row>
      <xdr:rowOff>147955</xdr:rowOff>
    </xdr:to>
    <xdr:cxnSp macro="">
      <xdr:nvCxnSpPr>
        <xdr:cNvPr id="242" name="直線コネクタ 241"/>
        <xdr:cNvCxnSpPr/>
      </xdr:nvCxnSpPr>
      <xdr:spPr>
        <a:xfrm>
          <a:off x="2019300" y="15502890"/>
          <a:ext cx="889000" cy="75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95</xdr:row>
      <xdr:rowOff>160020</xdr:rowOff>
    </xdr:from>
    <xdr:to xmlns:xdr="http://schemas.openxmlformats.org/drawingml/2006/spreadsheetDrawing">
      <xdr:col>15</xdr:col>
      <xdr:colOff>101600</xdr:colOff>
      <xdr:row>96</xdr:row>
      <xdr:rowOff>90170</xdr:rowOff>
    </xdr:to>
    <xdr:sp macro="" textlink="">
      <xdr:nvSpPr>
        <xdr:cNvPr id="243" name="フローチャート: 判断 242"/>
        <xdr:cNvSpPr/>
      </xdr:nvSpPr>
      <xdr:spPr>
        <a:xfrm>
          <a:off x="2857500" y="1644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96</xdr:row>
      <xdr:rowOff>81280</xdr:rowOff>
    </xdr:from>
    <xdr:ext cx="502920" cy="259080"/>
    <xdr:sp macro="" textlink="">
      <xdr:nvSpPr>
        <xdr:cNvPr id="244" name="テキスト ボックス 243"/>
        <xdr:cNvSpPr txBox="1"/>
      </xdr:nvSpPr>
      <xdr:spPr>
        <a:xfrm>
          <a:off x="2640965" y="1654048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59,378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90</xdr:row>
      <xdr:rowOff>72390</xdr:rowOff>
    </xdr:from>
    <xdr:to xmlns:xdr="http://schemas.openxmlformats.org/drawingml/2006/spreadsheetDrawing">
      <xdr:col>10</xdr:col>
      <xdr:colOff>114300</xdr:colOff>
      <xdr:row>91</xdr:row>
      <xdr:rowOff>91440</xdr:rowOff>
    </xdr:to>
    <xdr:cxnSp macro="">
      <xdr:nvCxnSpPr>
        <xdr:cNvPr id="245" name="直線コネクタ 244"/>
        <xdr:cNvCxnSpPr/>
      </xdr:nvCxnSpPr>
      <xdr:spPr>
        <a:xfrm flipV="1">
          <a:off x="1130300" y="15502890"/>
          <a:ext cx="889000" cy="190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95</xdr:row>
      <xdr:rowOff>153670</xdr:rowOff>
    </xdr:from>
    <xdr:to xmlns:xdr="http://schemas.openxmlformats.org/drawingml/2006/spreadsheetDrawing">
      <xdr:col>10</xdr:col>
      <xdr:colOff>165100</xdr:colOff>
      <xdr:row>96</xdr:row>
      <xdr:rowOff>83820</xdr:rowOff>
    </xdr:to>
    <xdr:sp macro="" textlink="">
      <xdr:nvSpPr>
        <xdr:cNvPr id="246" name="フローチャート: 判断 245"/>
        <xdr:cNvSpPr/>
      </xdr:nvSpPr>
      <xdr:spPr>
        <a:xfrm>
          <a:off x="1968500" y="1644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96</xdr:row>
      <xdr:rowOff>74930</xdr:rowOff>
    </xdr:from>
    <xdr:ext cx="502920" cy="251460"/>
    <xdr:sp macro="" textlink="">
      <xdr:nvSpPr>
        <xdr:cNvPr id="247" name="テキスト ボックス 246"/>
        <xdr:cNvSpPr txBox="1"/>
      </xdr:nvSpPr>
      <xdr:spPr>
        <a:xfrm>
          <a:off x="1751965" y="16534130"/>
          <a:ext cx="5029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59,670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94</xdr:row>
      <xdr:rowOff>68580</xdr:rowOff>
    </xdr:from>
    <xdr:to xmlns:xdr="http://schemas.openxmlformats.org/drawingml/2006/spreadsheetDrawing">
      <xdr:col>6</xdr:col>
      <xdr:colOff>38100</xdr:colOff>
      <xdr:row>94</xdr:row>
      <xdr:rowOff>170180</xdr:rowOff>
    </xdr:to>
    <xdr:sp macro="" textlink="">
      <xdr:nvSpPr>
        <xdr:cNvPr id="248" name="フローチャート: 判断 247"/>
        <xdr:cNvSpPr/>
      </xdr:nvSpPr>
      <xdr:spPr>
        <a:xfrm>
          <a:off x="1079500" y="1618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94</xdr:row>
      <xdr:rowOff>161290</xdr:rowOff>
    </xdr:from>
    <xdr:ext cx="502920" cy="259080"/>
    <xdr:sp macro="" textlink="">
      <xdr:nvSpPr>
        <xdr:cNvPr id="249" name="テキスト ボックス 248"/>
        <xdr:cNvSpPr txBox="1"/>
      </xdr:nvSpPr>
      <xdr:spPr>
        <a:xfrm>
          <a:off x="862965" y="1627759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70,884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50" name="テキスト ボックス 249"/>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2000" cy="259080"/>
    <xdr:sp macro="" textlink="">
      <xdr:nvSpPr>
        <xdr:cNvPr id="251" name="テキスト ボックス 250"/>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52" name="テキスト ボックス 251"/>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53" name="テキスト ボックス 252"/>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2000" cy="259080"/>
    <xdr:sp macro="" textlink="">
      <xdr:nvSpPr>
        <xdr:cNvPr id="254" name="テキスト ボックス 253"/>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90</xdr:row>
      <xdr:rowOff>36830</xdr:rowOff>
    </xdr:from>
    <xdr:to xmlns:xdr="http://schemas.openxmlformats.org/drawingml/2006/spreadsheetDrawing">
      <xdr:col>24</xdr:col>
      <xdr:colOff>114300</xdr:colOff>
      <xdr:row>90</xdr:row>
      <xdr:rowOff>138430</xdr:rowOff>
    </xdr:to>
    <xdr:sp macro="" textlink="">
      <xdr:nvSpPr>
        <xdr:cNvPr id="255" name="楕円 254"/>
        <xdr:cNvSpPr/>
      </xdr:nvSpPr>
      <xdr:spPr>
        <a:xfrm>
          <a:off x="4584700" y="1546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89</xdr:row>
      <xdr:rowOff>161290</xdr:rowOff>
    </xdr:from>
    <xdr:ext cx="598805" cy="259080"/>
    <xdr:sp macro="" textlink="">
      <xdr:nvSpPr>
        <xdr:cNvPr id="256" name="扶助費該当値テキスト"/>
        <xdr:cNvSpPr txBox="1"/>
      </xdr:nvSpPr>
      <xdr:spPr>
        <a:xfrm>
          <a:off x="4686300" y="154203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102,275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91</xdr:row>
      <xdr:rowOff>6350</xdr:rowOff>
    </xdr:from>
    <xdr:to xmlns:xdr="http://schemas.openxmlformats.org/drawingml/2006/spreadsheetDrawing">
      <xdr:col>20</xdr:col>
      <xdr:colOff>38100</xdr:colOff>
      <xdr:row>91</xdr:row>
      <xdr:rowOff>107950</xdr:rowOff>
    </xdr:to>
    <xdr:sp macro="" textlink="">
      <xdr:nvSpPr>
        <xdr:cNvPr id="257" name="楕円 256"/>
        <xdr:cNvSpPr/>
      </xdr:nvSpPr>
      <xdr:spPr>
        <a:xfrm>
          <a:off x="3746500" y="1560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89</xdr:row>
      <xdr:rowOff>124460</xdr:rowOff>
    </xdr:from>
    <xdr:ext cx="502920" cy="259080"/>
    <xdr:sp macro="" textlink="">
      <xdr:nvSpPr>
        <xdr:cNvPr id="258" name="テキスト ボックス 257"/>
        <xdr:cNvSpPr txBox="1"/>
      </xdr:nvSpPr>
      <xdr:spPr>
        <a:xfrm>
          <a:off x="3529965" y="1538351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96,122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90</xdr:row>
      <xdr:rowOff>97790</xdr:rowOff>
    </xdr:from>
    <xdr:to xmlns:xdr="http://schemas.openxmlformats.org/drawingml/2006/spreadsheetDrawing">
      <xdr:col>15</xdr:col>
      <xdr:colOff>101600</xdr:colOff>
      <xdr:row>91</xdr:row>
      <xdr:rowOff>27305</xdr:rowOff>
    </xdr:to>
    <xdr:sp macro="" textlink="">
      <xdr:nvSpPr>
        <xdr:cNvPr id="259" name="楕円 258"/>
        <xdr:cNvSpPr/>
      </xdr:nvSpPr>
      <xdr:spPr>
        <a:xfrm>
          <a:off x="2857500" y="155282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89</xdr:row>
      <xdr:rowOff>43815</xdr:rowOff>
    </xdr:from>
    <xdr:ext cx="502920" cy="248285"/>
    <xdr:sp macro="" textlink="">
      <xdr:nvSpPr>
        <xdr:cNvPr id="260" name="テキスト ボックス 259"/>
        <xdr:cNvSpPr txBox="1"/>
      </xdr:nvSpPr>
      <xdr:spPr>
        <a:xfrm>
          <a:off x="2640965" y="15302865"/>
          <a:ext cx="502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99,644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90</xdr:row>
      <xdr:rowOff>21590</xdr:rowOff>
    </xdr:from>
    <xdr:to xmlns:xdr="http://schemas.openxmlformats.org/drawingml/2006/spreadsheetDrawing">
      <xdr:col>10</xdr:col>
      <xdr:colOff>165100</xdr:colOff>
      <xdr:row>90</xdr:row>
      <xdr:rowOff>123190</xdr:rowOff>
    </xdr:to>
    <xdr:sp macro="" textlink="">
      <xdr:nvSpPr>
        <xdr:cNvPr id="261" name="楕円 260"/>
        <xdr:cNvSpPr/>
      </xdr:nvSpPr>
      <xdr:spPr>
        <a:xfrm>
          <a:off x="1968500" y="15452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88</xdr:row>
      <xdr:rowOff>139700</xdr:rowOff>
    </xdr:from>
    <xdr:ext cx="567055" cy="259080"/>
    <xdr:sp macro="" textlink="">
      <xdr:nvSpPr>
        <xdr:cNvPr id="262" name="テキスト ボックス 261"/>
        <xdr:cNvSpPr txBox="1"/>
      </xdr:nvSpPr>
      <xdr:spPr>
        <a:xfrm>
          <a:off x="1719580" y="15227300"/>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102,941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91</xdr:row>
      <xdr:rowOff>40640</xdr:rowOff>
    </xdr:from>
    <xdr:to xmlns:xdr="http://schemas.openxmlformats.org/drawingml/2006/spreadsheetDrawing">
      <xdr:col>6</xdr:col>
      <xdr:colOff>38100</xdr:colOff>
      <xdr:row>91</xdr:row>
      <xdr:rowOff>142240</xdr:rowOff>
    </xdr:to>
    <xdr:sp macro="" textlink="">
      <xdr:nvSpPr>
        <xdr:cNvPr id="263" name="楕円 262"/>
        <xdr:cNvSpPr/>
      </xdr:nvSpPr>
      <xdr:spPr>
        <a:xfrm>
          <a:off x="1079500" y="1564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89</xdr:row>
      <xdr:rowOff>158750</xdr:rowOff>
    </xdr:from>
    <xdr:ext cx="502920" cy="259080"/>
    <xdr:sp macro="" textlink="">
      <xdr:nvSpPr>
        <xdr:cNvPr id="264" name="テキスト ボックス 263"/>
        <xdr:cNvSpPr txBox="1"/>
      </xdr:nvSpPr>
      <xdr:spPr>
        <a:xfrm>
          <a:off x="862965" y="1541780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94,606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43,110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39,522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18135" cy="217170"/>
    <xdr:sp macro="" textlink="">
      <xdr:nvSpPr>
        <xdr:cNvPr id="273" name="テキスト ボックス 272"/>
        <xdr:cNvSpPr txBox="1"/>
      </xdr:nvSpPr>
      <xdr:spPr>
        <a:xfrm>
          <a:off x="6565900" y="4635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82550</xdr:rowOff>
    </xdr:from>
    <xdr:to xmlns:xdr="http://schemas.openxmlformats.org/drawingml/2006/spreadsheetDrawing">
      <xdr:col>59</xdr:col>
      <xdr:colOff>50800</xdr:colOff>
      <xdr:row>41</xdr:row>
      <xdr:rowOff>82550</xdr:rowOff>
    </xdr:to>
    <xdr:cxnSp macro="">
      <xdr:nvCxnSpPr>
        <xdr:cNvPr id="274" name="直線コネクタ 273"/>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38</xdr:row>
      <xdr:rowOff>139700</xdr:rowOff>
    </xdr:from>
    <xdr:to xmlns:xdr="http://schemas.openxmlformats.org/drawingml/2006/spreadsheetDrawing">
      <xdr:col>59</xdr:col>
      <xdr:colOff>50800</xdr:colOff>
      <xdr:row>38</xdr:row>
      <xdr:rowOff>139700</xdr:rowOff>
    </xdr:to>
    <xdr:cxnSp macro="">
      <xdr:nvCxnSpPr>
        <xdr:cNvPr id="275" name="直線コネクタ 274"/>
        <xdr:cNvCxnSpPr/>
      </xdr:nvCxnSpPr>
      <xdr:spPr>
        <a:xfrm>
          <a:off x="6604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37</xdr:row>
      <xdr:rowOff>168910</xdr:rowOff>
    </xdr:from>
    <xdr:ext cx="217170" cy="248920"/>
    <xdr:sp macro="" textlink="">
      <xdr:nvSpPr>
        <xdr:cNvPr id="276" name="テキスト ボックス 275"/>
        <xdr:cNvSpPr txBox="1"/>
      </xdr:nvSpPr>
      <xdr:spPr>
        <a:xfrm>
          <a:off x="6355080" y="6512560"/>
          <a:ext cx="2171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36</xdr:row>
      <xdr:rowOff>25400</xdr:rowOff>
    </xdr:from>
    <xdr:to xmlns:xdr="http://schemas.openxmlformats.org/drawingml/2006/spreadsheetDrawing">
      <xdr:col>59</xdr:col>
      <xdr:colOff>50800</xdr:colOff>
      <xdr:row>36</xdr:row>
      <xdr:rowOff>25400</xdr:rowOff>
    </xdr:to>
    <xdr:cxnSp macro="">
      <xdr:nvCxnSpPr>
        <xdr:cNvPr id="277" name="直線コネクタ 276"/>
        <xdr:cNvCxnSpPr/>
      </xdr:nvCxnSpPr>
      <xdr:spPr>
        <a:xfrm>
          <a:off x="6604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35</xdr:row>
      <xdr:rowOff>54610</xdr:rowOff>
    </xdr:from>
    <xdr:ext cx="563880" cy="248920"/>
    <xdr:sp macro="" textlink="">
      <xdr:nvSpPr>
        <xdr:cNvPr id="278" name="テキスト ボックス 277"/>
        <xdr:cNvSpPr txBox="1"/>
      </xdr:nvSpPr>
      <xdr:spPr>
        <a:xfrm>
          <a:off x="6008370" y="60553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82550</xdr:rowOff>
    </xdr:from>
    <xdr:to xmlns:xdr="http://schemas.openxmlformats.org/drawingml/2006/spreadsheetDrawing">
      <xdr:col>59</xdr:col>
      <xdr:colOff>50800</xdr:colOff>
      <xdr:row>33</xdr:row>
      <xdr:rowOff>82550</xdr:rowOff>
    </xdr:to>
    <xdr:cxnSp macro="">
      <xdr:nvCxnSpPr>
        <xdr:cNvPr id="279" name="直線コネクタ 278"/>
        <xdr:cNvCxnSpPr/>
      </xdr:nvCxnSpPr>
      <xdr:spPr>
        <a:xfrm>
          <a:off x="6604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32</xdr:row>
      <xdr:rowOff>111760</xdr:rowOff>
    </xdr:from>
    <xdr:ext cx="563880" cy="248920"/>
    <xdr:sp macro="" textlink="">
      <xdr:nvSpPr>
        <xdr:cNvPr id="280" name="テキスト ボックス 279"/>
        <xdr:cNvSpPr txBox="1"/>
      </xdr:nvSpPr>
      <xdr:spPr>
        <a:xfrm>
          <a:off x="6008370" y="55981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139700</xdr:rowOff>
    </xdr:from>
    <xdr:to xmlns:xdr="http://schemas.openxmlformats.org/drawingml/2006/spreadsheetDrawing">
      <xdr:col>59</xdr:col>
      <xdr:colOff>50800</xdr:colOff>
      <xdr:row>30</xdr:row>
      <xdr:rowOff>139700</xdr:rowOff>
    </xdr:to>
    <xdr:cxnSp macro="">
      <xdr:nvCxnSpPr>
        <xdr:cNvPr id="281" name="直線コネクタ 280"/>
        <xdr:cNvCxnSpPr/>
      </xdr:nvCxnSpPr>
      <xdr:spPr>
        <a:xfrm>
          <a:off x="6604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29</xdr:row>
      <xdr:rowOff>168910</xdr:rowOff>
    </xdr:from>
    <xdr:ext cx="563880" cy="248920"/>
    <xdr:sp macro="" textlink="">
      <xdr:nvSpPr>
        <xdr:cNvPr id="282" name="テキスト ボックス 281"/>
        <xdr:cNvSpPr txBox="1"/>
      </xdr:nvSpPr>
      <xdr:spPr>
        <a:xfrm>
          <a:off x="6008370" y="51409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83" name="直線コネクタ 282"/>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27</xdr:row>
      <xdr:rowOff>54610</xdr:rowOff>
    </xdr:from>
    <xdr:ext cx="563880" cy="248920"/>
    <xdr:sp macro="" textlink="">
      <xdr:nvSpPr>
        <xdr:cNvPr id="284" name="テキスト ボックス 283"/>
        <xdr:cNvSpPr txBox="1"/>
      </xdr:nvSpPr>
      <xdr:spPr>
        <a:xfrm>
          <a:off x="6008370" y="46837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31</xdr:row>
      <xdr:rowOff>8890</xdr:rowOff>
    </xdr:from>
    <xdr:to xmlns:xdr="http://schemas.openxmlformats.org/drawingml/2006/spreadsheetDrawing">
      <xdr:col>54</xdr:col>
      <xdr:colOff>189865</xdr:colOff>
      <xdr:row>37</xdr:row>
      <xdr:rowOff>120650</xdr:rowOff>
    </xdr:to>
    <xdr:cxnSp macro="">
      <xdr:nvCxnSpPr>
        <xdr:cNvPr id="286" name="直線コネクタ 285"/>
        <xdr:cNvCxnSpPr/>
      </xdr:nvCxnSpPr>
      <xdr:spPr>
        <a:xfrm flipV="1">
          <a:off x="10475595" y="5323840"/>
          <a:ext cx="1270" cy="11404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37</xdr:row>
      <xdr:rowOff>123825</xdr:rowOff>
    </xdr:from>
    <xdr:ext cx="534670" cy="248285"/>
    <xdr:sp macro="" textlink="">
      <xdr:nvSpPr>
        <xdr:cNvPr id="287" name="補助費等最小値テキスト"/>
        <xdr:cNvSpPr txBox="1"/>
      </xdr:nvSpPr>
      <xdr:spPr>
        <a:xfrm>
          <a:off x="10528300" y="6467475"/>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41,835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37</xdr:row>
      <xdr:rowOff>120650</xdr:rowOff>
    </xdr:from>
    <xdr:to xmlns:xdr="http://schemas.openxmlformats.org/drawingml/2006/spreadsheetDrawing">
      <xdr:col>55</xdr:col>
      <xdr:colOff>88900</xdr:colOff>
      <xdr:row>37</xdr:row>
      <xdr:rowOff>120650</xdr:rowOff>
    </xdr:to>
    <xdr:cxnSp macro="">
      <xdr:nvCxnSpPr>
        <xdr:cNvPr id="288" name="直線コネクタ 287"/>
        <xdr:cNvCxnSpPr/>
      </xdr:nvCxnSpPr>
      <xdr:spPr>
        <a:xfrm>
          <a:off x="10388600" y="64643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29</xdr:row>
      <xdr:rowOff>127000</xdr:rowOff>
    </xdr:from>
    <xdr:ext cx="598805" cy="259080"/>
    <xdr:sp macro="" textlink="">
      <xdr:nvSpPr>
        <xdr:cNvPr id="289" name="補助費等最大値テキスト"/>
        <xdr:cNvSpPr txBox="1"/>
      </xdr:nvSpPr>
      <xdr:spPr>
        <a:xfrm>
          <a:off x="10528300" y="50990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291,117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31</xdr:row>
      <xdr:rowOff>8890</xdr:rowOff>
    </xdr:from>
    <xdr:to xmlns:xdr="http://schemas.openxmlformats.org/drawingml/2006/spreadsheetDrawing">
      <xdr:col>55</xdr:col>
      <xdr:colOff>88900</xdr:colOff>
      <xdr:row>31</xdr:row>
      <xdr:rowOff>8890</xdr:rowOff>
    </xdr:to>
    <xdr:cxnSp macro="">
      <xdr:nvCxnSpPr>
        <xdr:cNvPr id="290" name="直線コネクタ 289"/>
        <xdr:cNvCxnSpPr/>
      </xdr:nvCxnSpPr>
      <xdr:spPr>
        <a:xfrm>
          <a:off x="10388600" y="53238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35</xdr:row>
      <xdr:rowOff>50800</xdr:rowOff>
    </xdr:from>
    <xdr:to xmlns:xdr="http://schemas.openxmlformats.org/drawingml/2006/spreadsheetDrawing">
      <xdr:col>55</xdr:col>
      <xdr:colOff>0</xdr:colOff>
      <xdr:row>35</xdr:row>
      <xdr:rowOff>154940</xdr:rowOff>
    </xdr:to>
    <xdr:cxnSp macro="">
      <xdr:nvCxnSpPr>
        <xdr:cNvPr id="291" name="直線コネクタ 290"/>
        <xdr:cNvCxnSpPr/>
      </xdr:nvCxnSpPr>
      <xdr:spPr>
        <a:xfrm>
          <a:off x="9639300" y="6051550"/>
          <a:ext cx="838200" cy="1041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36</xdr:row>
      <xdr:rowOff>2540</xdr:rowOff>
    </xdr:from>
    <xdr:ext cx="534670" cy="259080"/>
    <xdr:sp macro="" textlink="">
      <xdr:nvSpPr>
        <xdr:cNvPr id="292" name="補助費等平均値テキスト"/>
        <xdr:cNvSpPr txBox="1"/>
      </xdr:nvSpPr>
      <xdr:spPr>
        <a:xfrm>
          <a:off x="10528300" y="617474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89,184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36</xdr:row>
      <xdr:rowOff>24130</xdr:rowOff>
    </xdr:from>
    <xdr:to xmlns:xdr="http://schemas.openxmlformats.org/drawingml/2006/spreadsheetDrawing">
      <xdr:col>55</xdr:col>
      <xdr:colOff>50800</xdr:colOff>
      <xdr:row>36</xdr:row>
      <xdr:rowOff>125730</xdr:rowOff>
    </xdr:to>
    <xdr:sp macro="" textlink="">
      <xdr:nvSpPr>
        <xdr:cNvPr id="293" name="フローチャート: 判断 292"/>
        <xdr:cNvSpPr/>
      </xdr:nvSpPr>
      <xdr:spPr>
        <a:xfrm>
          <a:off x="10426700" y="619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35</xdr:row>
      <xdr:rowOff>50800</xdr:rowOff>
    </xdr:from>
    <xdr:to xmlns:xdr="http://schemas.openxmlformats.org/drawingml/2006/spreadsheetDrawing">
      <xdr:col>50</xdr:col>
      <xdr:colOff>114300</xdr:colOff>
      <xdr:row>35</xdr:row>
      <xdr:rowOff>63500</xdr:rowOff>
    </xdr:to>
    <xdr:cxnSp macro="">
      <xdr:nvCxnSpPr>
        <xdr:cNvPr id="294" name="直線コネクタ 293"/>
        <xdr:cNvCxnSpPr/>
      </xdr:nvCxnSpPr>
      <xdr:spPr>
        <a:xfrm flipV="1">
          <a:off x="8750300" y="6051550"/>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35</xdr:row>
      <xdr:rowOff>158750</xdr:rowOff>
    </xdr:from>
    <xdr:to xmlns:xdr="http://schemas.openxmlformats.org/drawingml/2006/spreadsheetDrawing">
      <xdr:col>50</xdr:col>
      <xdr:colOff>165100</xdr:colOff>
      <xdr:row>36</xdr:row>
      <xdr:rowOff>88900</xdr:rowOff>
    </xdr:to>
    <xdr:sp macro="" textlink="">
      <xdr:nvSpPr>
        <xdr:cNvPr id="295" name="フローチャート: 判断 294"/>
        <xdr:cNvSpPr/>
      </xdr:nvSpPr>
      <xdr:spPr>
        <a:xfrm>
          <a:off x="9588500" y="615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36</xdr:row>
      <xdr:rowOff>80010</xdr:rowOff>
    </xdr:from>
    <xdr:ext cx="502920" cy="259080"/>
    <xdr:sp macro="" textlink="">
      <xdr:nvSpPr>
        <xdr:cNvPr id="296" name="テキスト ボックス 295"/>
        <xdr:cNvSpPr txBox="1"/>
      </xdr:nvSpPr>
      <xdr:spPr>
        <a:xfrm>
          <a:off x="9371965" y="625221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97,277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35</xdr:row>
      <xdr:rowOff>63500</xdr:rowOff>
    </xdr:from>
    <xdr:to xmlns:xdr="http://schemas.openxmlformats.org/drawingml/2006/spreadsheetDrawing">
      <xdr:col>45</xdr:col>
      <xdr:colOff>177800</xdr:colOff>
      <xdr:row>35</xdr:row>
      <xdr:rowOff>104775</xdr:rowOff>
    </xdr:to>
    <xdr:cxnSp macro="">
      <xdr:nvCxnSpPr>
        <xdr:cNvPr id="297" name="直線コネクタ 296"/>
        <xdr:cNvCxnSpPr/>
      </xdr:nvCxnSpPr>
      <xdr:spPr>
        <a:xfrm flipV="1">
          <a:off x="7861300" y="6064250"/>
          <a:ext cx="88900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36</xdr:row>
      <xdr:rowOff>67945</xdr:rowOff>
    </xdr:from>
    <xdr:to xmlns:xdr="http://schemas.openxmlformats.org/drawingml/2006/spreadsheetDrawing">
      <xdr:col>46</xdr:col>
      <xdr:colOff>38100</xdr:colOff>
      <xdr:row>36</xdr:row>
      <xdr:rowOff>169545</xdr:rowOff>
    </xdr:to>
    <xdr:sp macro="" textlink="">
      <xdr:nvSpPr>
        <xdr:cNvPr id="298" name="フローチャート: 判断 297"/>
        <xdr:cNvSpPr/>
      </xdr:nvSpPr>
      <xdr:spPr>
        <a:xfrm>
          <a:off x="8699500" y="624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36</xdr:row>
      <xdr:rowOff>160655</xdr:rowOff>
    </xdr:from>
    <xdr:ext cx="502920" cy="259080"/>
    <xdr:sp macro="" textlink="">
      <xdr:nvSpPr>
        <xdr:cNvPr id="299" name="テキスト ボックス 298"/>
        <xdr:cNvSpPr txBox="1"/>
      </xdr:nvSpPr>
      <xdr:spPr>
        <a:xfrm>
          <a:off x="8482965" y="633285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79,597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35</xdr:row>
      <xdr:rowOff>104775</xdr:rowOff>
    </xdr:from>
    <xdr:to xmlns:xdr="http://schemas.openxmlformats.org/drawingml/2006/spreadsheetDrawing">
      <xdr:col>41</xdr:col>
      <xdr:colOff>50800</xdr:colOff>
      <xdr:row>35</xdr:row>
      <xdr:rowOff>132715</xdr:rowOff>
    </xdr:to>
    <xdr:cxnSp macro="">
      <xdr:nvCxnSpPr>
        <xdr:cNvPr id="300" name="直線コネクタ 299"/>
        <xdr:cNvCxnSpPr/>
      </xdr:nvCxnSpPr>
      <xdr:spPr>
        <a:xfrm flipV="1">
          <a:off x="6972300" y="6105525"/>
          <a:ext cx="8890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36</xdr:row>
      <xdr:rowOff>79375</xdr:rowOff>
    </xdr:from>
    <xdr:to xmlns:xdr="http://schemas.openxmlformats.org/drawingml/2006/spreadsheetDrawing">
      <xdr:col>41</xdr:col>
      <xdr:colOff>101600</xdr:colOff>
      <xdr:row>37</xdr:row>
      <xdr:rowOff>9525</xdr:rowOff>
    </xdr:to>
    <xdr:sp macro="" textlink="">
      <xdr:nvSpPr>
        <xdr:cNvPr id="301" name="フローチャート: 判断 300"/>
        <xdr:cNvSpPr/>
      </xdr:nvSpPr>
      <xdr:spPr>
        <a:xfrm>
          <a:off x="7810500" y="6251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37</xdr:row>
      <xdr:rowOff>635</xdr:rowOff>
    </xdr:from>
    <xdr:ext cx="502920" cy="259080"/>
    <xdr:sp macro="" textlink="">
      <xdr:nvSpPr>
        <xdr:cNvPr id="302" name="テキスト ボックス 301"/>
        <xdr:cNvSpPr txBox="1"/>
      </xdr:nvSpPr>
      <xdr:spPr>
        <a:xfrm>
          <a:off x="7593965" y="634428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77,021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36</xdr:row>
      <xdr:rowOff>24765</xdr:rowOff>
    </xdr:from>
    <xdr:to xmlns:xdr="http://schemas.openxmlformats.org/drawingml/2006/spreadsheetDrawing">
      <xdr:col>36</xdr:col>
      <xdr:colOff>165100</xdr:colOff>
      <xdr:row>36</xdr:row>
      <xdr:rowOff>126365</xdr:rowOff>
    </xdr:to>
    <xdr:sp macro="" textlink="">
      <xdr:nvSpPr>
        <xdr:cNvPr id="303" name="フローチャート: 判断 302"/>
        <xdr:cNvSpPr/>
      </xdr:nvSpPr>
      <xdr:spPr>
        <a:xfrm>
          <a:off x="6921500" y="619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36</xdr:row>
      <xdr:rowOff>117475</xdr:rowOff>
    </xdr:from>
    <xdr:ext cx="502920" cy="259080"/>
    <xdr:sp macro="" textlink="">
      <xdr:nvSpPr>
        <xdr:cNvPr id="304" name="テキスト ボックス 303"/>
        <xdr:cNvSpPr txBox="1"/>
      </xdr:nvSpPr>
      <xdr:spPr>
        <a:xfrm>
          <a:off x="6704965" y="628967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89,046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05" name="テキスト ボックス 304"/>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2000" cy="259080"/>
    <xdr:sp macro="" textlink="">
      <xdr:nvSpPr>
        <xdr:cNvPr id="306" name="テキスト ボックス 305"/>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2000" cy="259080"/>
    <xdr:sp macro="" textlink="">
      <xdr:nvSpPr>
        <xdr:cNvPr id="307" name="テキスト ボックス 306"/>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62000" cy="259080"/>
    <xdr:sp macro="" textlink="">
      <xdr:nvSpPr>
        <xdr:cNvPr id="308" name="テキスト ボックス 307"/>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2000" cy="259080"/>
    <xdr:sp macro="" textlink="">
      <xdr:nvSpPr>
        <xdr:cNvPr id="309" name="テキスト ボックス 308"/>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35</xdr:row>
      <xdr:rowOff>103505</xdr:rowOff>
    </xdr:from>
    <xdr:to xmlns:xdr="http://schemas.openxmlformats.org/drawingml/2006/spreadsheetDrawing">
      <xdr:col>55</xdr:col>
      <xdr:colOff>50800</xdr:colOff>
      <xdr:row>36</xdr:row>
      <xdr:rowOff>33655</xdr:rowOff>
    </xdr:to>
    <xdr:sp macro="" textlink="">
      <xdr:nvSpPr>
        <xdr:cNvPr id="310" name="楕円 309"/>
        <xdr:cNvSpPr/>
      </xdr:nvSpPr>
      <xdr:spPr>
        <a:xfrm>
          <a:off x="10426700" y="610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34</xdr:row>
      <xdr:rowOff>126365</xdr:rowOff>
    </xdr:from>
    <xdr:ext cx="598805" cy="259080"/>
    <xdr:sp macro="" textlink="">
      <xdr:nvSpPr>
        <xdr:cNvPr id="311" name="補助費等該当値テキスト"/>
        <xdr:cNvSpPr txBox="1"/>
      </xdr:nvSpPr>
      <xdr:spPr>
        <a:xfrm>
          <a:off x="10528300" y="595566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109,247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34</xdr:row>
      <xdr:rowOff>171450</xdr:rowOff>
    </xdr:from>
    <xdr:to xmlns:xdr="http://schemas.openxmlformats.org/drawingml/2006/spreadsheetDrawing">
      <xdr:col>50</xdr:col>
      <xdr:colOff>165100</xdr:colOff>
      <xdr:row>35</xdr:row>
      <xdr:rowOff>101600</xdr:rowOff>
    </xdr:to>
    <xdr:sp macro="" textlink="">
      <xdr:nvSpPr>
        <xdr:cNvPr id="312" name="楕円 311"/>
        <xdr:cNvSpPr/>
      </xdr:nvSpPr>
      <xdr:spPr>
        <a:xfrm>
          <a:off x="9588500" y="600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33</xdr:row>
      <xdr:rowOff>118110</xdr:rowOff>
    </xdr:from>
    <xdr:ext cx="567055" cy="259080"/>
    <xdr:sp macro="" textlink="">
      <xdr:nvSpPr>
        <xdr:cNvPr id="313" name="テキスト ボックス 312"/>
        <xdr:cNvSpPr txBox="1"/>
      </xdr:nvSpPr>
      <xdr:spPr>
        <a:xfrm>
          <a:off x="9339580" y="5775960"/>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132,002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35</xdr:row>
      <xdr:rowOff>12065</xdr:rowOff>
    </xdr:from>
    <xdr:to xmlns:xdr="http://schemas.openxmlformats.org/drawingml/2006/spreadsheetDrawing">
      <xdr:col>46</xdr:col>
      <xdr:colOff>38100</xdr:colOff>
      <xdr:row>35</xdr:row>
      <xdr:rowOff>113665</xdr:rowOff>
    </xdr:to>
    <xdr:sp macro="" textlink="">
      <xdr:nvSpPr>
        <xdr:cNvPr id="314" name="楕円 313"/>
        <xdr:cNvSpPr/>
      </xdr:nvSpPr>
      <xdr:spPr>
        <a:xfrm>
          <a:off x="8699500" y="601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33</xdr:row>
      <xdr:rowOff>130175</xdr:rowOff>
    </xdr:from>
    <xdr:ext cx="567055" cy="259080"/>
    <xdr:sp macro="" textlink="">
      <xdr:nvSpPr>
        <xdr:cNvPr id="315" name="テキスト ボックス 314"/>
        <xdr:cNvSpPr txBox="1"/>
      </xdr:nvSpPr>
      <xdr:spPr>
        <a:xfrm>
          <a:off x="8450580" y="5788025"/>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129,366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35</xdr:row>
      <xdr:rowOff>53975</xdr:rowOff>
    </xdr:from>
    <xdr:to xmlns:xdr="http://schemas.openxmlformats.org/drawingml/2006/spreadsheetDrawing">
      <xdr:col>41</xdr:col>
      <xdr:colOff>101600</xdr:colOff>
      <xdr:row>35</xdr:row>
      <xdr:rowOff>155575</xdr:rowOff>
    </xdr:to>
    <xdr:sp macro="" textlink="">
      <xdr:nvSpPr>
        <xdr:cNvPr id="316" name="楕円 315"/>
        <xdr:cNvSpPr/>
      </xdr:nvSpPr>
      <xdr:spPr>
        <a:xfrm>
          <a:off x="7810500" y="6054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34</xdr:row>
      <xdr:rowOff>635</xdr:rowOff>
    </xdr:from>
    <xdr:ext cx="567055" cy="259080"/>
    <xdr:sp macro="" textlink="">
      <xdr:nvSpPr>
        <xdr:cNvPr id="317" name="テキスト ボックス 316"/>
        <xdr:cNvSpPr txBox="1"/>
      </xdr:nvSpPr>
      <xdr:spPr>
        <a:xfrm>
          <a:off x="7561580" y="5829935"/>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120,169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35</xdr:row>
      <xdr:rowOff>81915</xdr:rowOff>
    </xdr:from>
    <xdr:to xmlns:xdr="http://schemas.openxmlformats.org/drawingml/2006/spreadsheetDrawing">
      <xdr:col>36</xdr:col>
      <xdr:colOff>165100</xdr:colOff>
      <xdr:row>36</xdr:row>
      <xdr:rowOff>12065</xdr:rowOff>
    </xdr:to>
    <xdr:sp macro="" textlink="">
      <xdr:nvSpPr>
        <xdr:cNvPr id="318" name="楕円 317"/>
        <xdr:cNvSpPr/>
      </xdr:nvSpPr>
      <xdr:spPr>
        <a:xfrm>
          <a:off x="6921500" y="608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34</xdr:row>
      <xdr:rowOff>29210</xdr:rowOff>
    </xdr:from>
    <xdr:ext cx="567055" cy="251460"/>
    <xdr:sp macro="" textlink="">
      <xdr:nvSpPr>
        <xdr:cNvPr id="319" name="テキスト ボックス 318"/>
        <xdr:cNvSpPr txBox="1"/>
      </xdr:nvSpPr>
      <xdr:spPr>
        <a:xfrm>
          <a:off x="6672580" y="5858510"/>
          <a:ext cx="5670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114,088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61,819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62,793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18135" cy="217170"/>
    <xdr:sp macro="" textlink="">
      <xdr:nvSpPr>
        <xdr:cNvPr id="328" name="テキスト ボックス 327"/>
        <xdr:cNvSpPr txBox="1"/>
      </xdr:nvSpPr>
      <xdr:spPr>
        <a:xfrm>
          <a:off x="6565900" y="8064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82550</xdr:rowOff>
    </xdr:from>
    <xdr:to xmlns:xdr="http://schemas.openxmlformats.org/drawingml/2006/spreadsheetDrawing">
      <xdr:col>59</xdr:col>
      <xdr:colOff>50800</xdr:colOff>
      <xdr:row>61</xdr:row>
      <xdr:rowOff>82550</xdr:rowOff>
    </xdr:to>
    <xdr:cxnSp macro="">
      <xdr:nvCxnSpPr>
        <xdr:cNvPr id="329" name="直線コネクタ 328"/>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44450</xdr:rowOff>
    </xdr:from>
    <xdr:to xmlns:xdr="http://schemas.openxmlformats.org/drawingml/2006/spreadsheetDrawing">
      <xdr:col>59</xdr:col>
      <xdr:colOff>50800</xdr:colOff>
      <xdr:row>59</xdr:row>
      <xdr:rowOff>44450</xdr:rowOff>
    </xdr:to>
    <xdr:cxnSp macro="">
      <xdr:nvCxnSpPr>
        <xdr:cNvPr id="330" name="直線コネクタ 329"/>
        <xdr:cNvCxnSpPr/>
      </xdr:nvCxnSpPr>
      <xdr:spPr>
        <a:xfrm>
          <a:off x="6604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73660</xdr:rowOff>
    </xdr:from>
    <xdr:ext cx="217170" cy="259080"/>
    <xdr:sp macro="" textlink="">
      <xdr:nvSpPr>
        <xdr:cNvPr id="331" name="テキスト ボックス 330"/>
        <xdr:cNvSpPr txBox="1"/>
      </xdr:nvSpPr>
      <xdr:spPr>
        <a:xfrm>
          <a:off x="6355080" y="10017760"/>
          <a:ext cx="217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6350</xdr:rowOff>
    </xdr:from>
    <xdr:to xmlns:xdr="http://schemas.openxmlformats.org/drawingml/2006/spreadsheetDrawing">
      <xdr:col>59</xdr:col>
      <xdr:colOff>50800</xdr:colOff>
      <xdr:row>57</xdr:row>
      <xdr:rowOff>6350</xdr:rowOff>
    </xdr:to>
    <xdr:cxnSp macro="">
      <xdr:nvCxnSpPr>
        <xdr:cNvPr id="332" name="直線コネクタ 331"/>
        <xdr:cNvCxnSpPr/>
      </xdr:nvCxnSpPr>
      <xdr:spPr>
        <a:xfrm>
          <a:off x="6604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56</xdr:row>
      <xdr:rowOff>35560</xdr:rowOff>
    </xdr:from>
    <xdr:ext cx="563880" cy="259080"/>
    <xdr:sp macro="" textlink="">
      <xdr:nvSpPr>
        <xdr:cNvPr id="333" name="テキスト ボックス 332"/>
        <xdr:cNvSpPr txBox="1"/>
      </xdr:nvSpPr>
      <xdr:spPr>
        <a:xfrm>
          <a:off x="6008370" y="9636760"/>
          <a:ext cx="5638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54</xdr:row>
      <xdr:rowOff>139700</xdr:rowOff>
    </xdr:from>
    <xdr:to xmlns:xdr="http://schemas.openxmlformats.org/drawingml/2006/spreadsheetDrawing">
      <xdr:col>59</xdr:col>
      <xdr:colOff>50800</xdr:colOff>
      <xdr:row>54</xdr:row>
      <xdr:rowOff>139700</xdr:rowOff>
    </xdr:to>
    <xdr:cxnSp macro="">
      <xdr:nvCxnSpPr>
        <xdr:cNvPr id="334" name="直線コネクタ 333"/>
        <xdr:cNvCxnSpPr/>
      </xdr:nvCxnSpPr>
      <xdr:spPr>
        <a:xfrm>
          <a:off x="6604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53</xdr:row>
      <xdr:rowOff>168910</xdr:rowOff>
    </xdr:from>
    <xdr:ext cx="563880" cy="248920"/>
    <xdr:sp macro="" textlink="">
      <xdr:nvSpPr>
        <xdr:cNvPr id="335" name="テキスト ボックス 334"/>
        <xdr:cNvSpPr txBox="1"/>
      </xdr:nvSpPr>
      <xdr:spPr>
        <a:xfrm>
          <a:off x="6008370" y="92557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52</xdr:row>
      <xdr:rowOff>101600</xdr:rowOff>
    </xdr:from>
    <xdr:to xmlns:xdr="http://schemas.openxmlformats.org/drawingml/2006/spreadsheetDrawing">
      <xdr:col>59</xdr:col>
      <xdr:colOff>50800</xdr:colOff>
      <xdr:row>52</xdr:row>
      <xdr:rowOff>101600</xdr:rowOff>
    </xdr:to>
    <xdr:cxnSp macro="">
      <xdr:nvCxnSpPr>
        <xdr:cNvPr id="336" name="直線コネクタ 335"/>
        <xdr:cNvCxnSpPr/>
      </xdr:nvCxnSpPr>
      <xdr:spPr>
        <a:xfrm>
          <a:off x="6604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51</xdr:row>
      <xdr:rowOff>130810</xdr:rowOff>
    </xdr:from>
    <xdr:ext cx="563880" cy="259080"/>
    <xdr:sp macro="" textlink="">
      <xdr:nvSpPr>
        <xdr:cNvPr id="337" name="テキスト ボックス 336"/>
        <xdr:cNvSpPr txBox="1"/>
      </xdr:nvSpPr>
      <xdr:spPr>
        <a:xfrm>
          <a:off x="6008370" y="8874760"/>
          <a:ext cx="5638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63500</xdr:rowOff>
    </xdr:from>
    <xdr:to xmlns:xdr="http://schemas.openxmlformats.org/drawingml/2006/spreadsheetDrawing">
      <xdr:col>59</xdr:col>
      <xdr:colOff>50800</xdr:colOff>
      <xdr:row>50</xdr:row>
      <xdr:rowOff>63500</xdr:rowOff>
    </xdr:to>
    <xdr:cxnSp macro="">
      <xdr:nvCxnSpPr>
        <xdr:cNvPr id="338" name="直線コネクタ 337"/>
        <xdr:cNvCxnSpPr/>
      </xdr:nvCxnSpPr>
      <xdr:spPr>
        <a:xfrm>
          <a:off x="6604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49</xdr:row>
      <xdr:rowOff>92710</xdr:rowOff>
    </xdr:from>
    <xdr:ext cx="563880" cy="259080"/>
    <xdr:sp macro="" textlink="">
      <xdr:nvSpPr>
        <xdr:cNvPr id="339" name="テキスト ボックス 338"/>
        <xdr:cNvSpPr txBox="1"/>
      </xdr:nvSpPr>
      <xdr:spPr>
        <a:xfrm>
          <a:off x="6008370" y="8493760"/>
          <a:ext cx="5638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40" name="直線コネクタ 339"/>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54610</xdr:rowOff>
    </xdr:from>
    <xdr:ext cx="563880" cy="248920"/>
    <xdr:sp macro="" textlink="">
      <xdr:nvSpPr>
        <xdr:cNvPr id="341" name="テキスト ボックス 340"/>
        <xdr:cNvSpPr txBox="1"/>
      </xdr:nvSpPr>
      <xdr:spPr>
        <a:xfrm>
          <a:off x="6008370" y="81127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49</xdr:row>
      <xdr:rowOff>127635</xdr:rowOff>
    </xdr:from>
    <xdr:to xmlns:xdr="http://schemas.openxmlformats.org/drawingml/2006/spreadsheetDrawing">
      <xdr:col>54</xdr:col>
      <xdr:colOff>189865</xdr:colOff>
      <xdr:row>58</xdr:row>
      <xdr:rowOff>106680</xdr:rowOff>
    </xdr:to>
    <xdr:cxnSp macro="">
      <xdr:nvCxnSpPr>
        <xdr:cNvPr id="343" name="直線コネクタ 342"/>
        <xdr:cNvCxnSpPr/>
      </xdr:nvCxnSpPr>
      <xdr:spPr>
        <a:xfrm flipV="1">
          <a:off x="10475595" y="8528685"/>
          <a:ext cx="1270" cy="15220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58</xdr:row>
      <xdr:rowOff>110490</xdr:rowOff>
    </xdr:from>
    <xdr:ext cx="534670" cy="250190"/>
    <xdr:sp macro="" textlink="">
      <xdr:nvSpPr>
        <xdr:cNvPr id="344" name="普通建設事業費最小値テキスト"/>
        <xdr:cNvSpPr txBox="1"/>
      </xdr:nvSpPr>
      <xdr:spPr>
        <a:xfrm>
          <a:off x="10528300" y="1005459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28,619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58</xdr:row>
      <xdr:rowOff>106680</xdr:rowOff>
    </xdr:from>
    <xdr:to xmlns:xdr="http://schemas.openxmlformats.org/drawingml/2006/spreadsheetDrawing">
      <xdr:col>55</xdr:col>
      <xdr:colOff>88900</xdr:colOff>
      <xdr:row>58</xdr:row>
      <xdr:rowOff>106680</xdr:rowOff>
    </xdr:to>
    <xdr:cxnSp macro="">
      <xdr:nvCxnSpPr>
        <xdr:cNvPr id="345" name="直線コネクタ 344"/>
        <xdr:cNvCxnSpPr/>
      </xdr:nvCxnSpPr>
      <xdr:spPr>
        <a:xfrm>
          <a:off x="10388600" y="100507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48</xdr:row>
      <xdr:rowOff>74930</xdr:rowOff>
    </xdr:from>
    <xdr:ext cx="598805" cy="251460"/>
    <xdr:sp macro="" textlink="">
      <xdr:nvSpPr>
        <xdr:cNvPr id="346" name="普通建設事業費最大値テキスト"/>
        <xdr:cNvSpPr txBox="1"/>
      </xdr:nvSpPr>
      <xdr:spPr>
        <a:xfrm>
          <a:off x="10528300" y="8304530"/>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428,089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49</xdr:row>
      <xdr:rowOff>127635</xdr:rowOff>
    </xdr:from>
    <xdr:to xmlns:xdr="http://schemas.openxmlformats.org/drawingml/2006/spreadsheetDrawing">
      <xdr:col>55</xdr:col>
      <xdr:colOff>88900</xdr:colOff>
      <xdr:row>49</xdr:row>
      <xdr:rowOff>127635</xdr:rowOff>
    </xdr:to>
    <xdr:cxnSp macro="">
      <xdr:nvCxnSpPr>
        <xdr:cNvPr id="347" name="直線コネクタ 346"/>
        <xdr:cNvCxnSpPr/>
      </xdr:nvCxnSpPr>
      <xdr:spPr>
        <a:xfrm>
          <a:off x="10388600" y="85286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57</xdr:row>
      <xdr:rowOff>85090</xdr:rowOff>
    </xdr:from>
    <xdr:to xmlns:xdr="http://schemas.openxmlformats.org/drawingml/2006/spreadsheetDrawing">
      <xdr:col>55</xdr:col>
      <xdr:colOff>0</xdr:colOff>
      <xdr:row>58</xdr:row>
      <xdr:rowOff>47625</xdr:rowOff>
    </xdr:to>
    <xdr:cxnSp macro="">
      <xdr:nvCxnSpPr>
        <xdr:cNvPr id="348" name="直線コネクタ 347"/>
        <xdr:cNvCxnSpPr/>
      </xdr:nvCxnSpPr>
      <xdr:spPr>
        <a:xfrm flipV="1">
          <a:off x="9639300" y="9857740"/>
          <a:ext cx="838200" cy="133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56</xdr:row>
      <xdr:rowOff>42545</xdr:rowOff>
    </xdr:from>
    <xdr:ext cx="534670" cy="249555"/>
    <xdr:sp macro="" textlink="">
      <xdr:nvSpPr>
        <xdr:cNvPr id="349" name="普通建設事業費平均値テキスト"/>
        <xdr:cNvSpPr txBox="1"/>
      </xdr:nvSpPr>
      <xdr:spPr>
        <a:xfrm>
          <a:off x="10528300" y="9643745"/>
          <a:ext cx="53467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83,103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57</xdr:row>
      <xdr:rowOff>19685</xdr:rowOff>
    </xdr:from>
    <xdr:to xmlns:xdr="http://schemas.openxmlformats.org/drawingml/2006/spreadsheetDrawing">
      <xdr:col>55</xdr:col>
      <xdr:colOff>50800</xdr:colOff>
      <xdr:row>57</xdr:row>
      <xdr:rowOff>121285</xdr:rowOff>
    </xdr:to>
    <xdr:sp macro="" textlink="">
      <xdr:nvSpPr>
        <xdr:cNvPr id="350" name="フローチャート: 判断 349"/>
        <xdr:cNvSpPr/>
      </xdr:nvSpPr>
      <xdr:spPr>
        <a:xfrm>
          <a:off x="10426700" y="979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57</xdr:row>
      <xdr:rowOff>34925</xdr:rowOff>
    </xdr:from>
    <xdr:to xmlns:xdr="http://schemas.openxmlformats.org/drawingml/2006/spreadsheetDrawing">
      <xdr:col>50</xdr:col>
      <xdr:colOff>114300</xdr:colOff>
      <xdr:row>58</xdr:row>
      <xdr:rowOff>47625</xdr:rowOff>
    </xdr:to>
    <xdr:cxnSp macro="">
      <xdr:nvCxnSpPr>
        <xdr:cNvPr id="351" name="直線コネクタ 350"/>
        <xdr:cNvCxnSpPr/>
      </xdr:nvCxnSpPr>
      <xdr:spPr>
        <a:xfrm>
          <a:off x="8750300" y="9807575"/>
          <a:ext cx="889000" cy="184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56</xdr:row>
      <xdr:rowOff>140335</xdr:rowOff>
    </xdr:from>
    <xdr:to xmlns:xdr="http://schemas.openxmlformats.org/drawingml/2006/spreadsheetDrawing">
      <xdr:col>50</xdr:col>
      <xdr:colOff>165100</xdr:colOff>
      <xdr:row>57</xdr:row>
      <xdr:rowOff>70485</xdr:rowOff>
    </xdr:to>
    <xdr:sp macro="" textlink="">
      <xdr:nvSpPr>
        <xdr:cNvPr id="352" name="フローチャート: 判断 351"/>
        <xdr:cNvSpPr/>
      </xdr:nvSpPr>
      <xdr:spPr>
        <a:xfrm>
          <a:off x="9588500" y="9741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55</xdr:row>
      <xdr:rowOff>86995</xdr:rowOff>
    </xdr:from>
    <xdr:ext cx="502920" cy="250825"/>
    <xdr:sp macro="" textlink="">
      <xdr:nvSpPr>
        <xdr:cNvPr id="353" name="テキスト ボックス 352"/>
        <xdr:cNvSpPr txBox="1"/>
      </xdr:nvSpPr>
      <xdr:spPr>
        <a:xfrm>
          <a:off x="9371965" y="9516745"/>
          <a:ext cx="5029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96,462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57</xdr:row>
      <xdr:rowOff>34925</xdr:rowOff>
    </xdr:from>
    <xdr:to xmlns:xdr="http://schemas.openxmlformats.org/drawingml/2006/spreadsheetDrawing">
      <xdr:col>45</xdr:col>
      <xdr:colOff>177800</xdr:colOff>
      <xdr:row>58</xdr:row>
      <xdr:rowOff>82550</xdr:rowOff>
    </xdr:to>
    <xdr:cxnSp macro="">
      <xdr:nvCxnSpPr>
        <xdr:cNvPr id="354" name="直線コネクタ 353"/>
        <xdr:cNvCxnSpPr/>
      </xdr:nvCxnSpPr>
      <xdr:spPr>
        <a:xfrm flipV="1">
          <a:off x="7861300" y="9807575"/>
          <a:ext cx="889000" cy="2190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56</xdr:row>
      <xdr:rowOff>132080</xdr:rowOff>
    </xdr:from>
    <xdr:to xmlns:xdr="http://schemas.openxmlformats.org/drawingml/2006/spreadsheetDrawing">
      <xdr:col>46</xdr:col>
      <xdr:colOff>38100</xdr:colOff>
      <xdr:row>57</xdr:row>
      <xdr:rowOff>61595</xdr:rowOff>
    </xdr:to>
    <xdr:sp macro="" textlink="">
      <xdr:nvSpPr>
        <xdr:cNvPr id="355" name="フローチャート: 判断 354"/>
        <xdr:cNvSpPr/>
      </xdr:nvSpPr>
      <xdr:spPr>
        <a:xfrm>
          <a:off x="8699500" y="97332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55</xdr:row>
      <xdr:rowOff>78105</xdr:rowOff>
    </xdr:from>
    <xdr:ext cx="502920" cy="248285"/>
    <xdr:sp macro="" textlink="">
      <xdr:nvSpPr>
        <xdr:cNvPr id="356" name="テキスト ボックス 355"/>
        <xdr:cNvSpPr txBox="1"/>
      </xdr:nvSpPr>
      <xdr:spPr>
        <a:xfrm>
          <a:off x="8482965" y="9507855"/>
          <a:ext cx="502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98,899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56</xdr:row>
      <xdr:rowOff>45720</xdr:rowOff>
    </xdr:from>
    <xdr:to xmlns:xdr="http://schemas.openxmlformats.org/drawingml/2006/spreadsheetDrawing">
      <xdr:col>41</xdr:col>
      <xdr:colOff>50800</xdr:colOff>
      <xdr:row>58</xdr:row>
      <xdr:rowOff>82550</xdr:rowOff>
    </xdr:to>
    <xdr:cxnSp macro="">
      <xdr:nvCxnSpPr>
        <xdr:cNvPr id="357" name="直線コネクタ 356"/>
        <xdr:cNvCxnSpPr/>
      </xdr:nvCxnSpPr>
      <xdr:spPr>
        <a:xfrm>
          <a:off x="6972300" y="9646920"/>
          <a:ext cx="889000" cy="3797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56</xdr:row>
      <xdr:rowOff>69215</xdr:rowOff>
    </xdr:from>
    <xdr:to xmlns:xdr="http://schemas.openxmlformats.org/drawingml/2006/spreadsheetDrawing">
      <xdr:col>41</xdr:col>
      <xdr:colOff>101600</xdr:colOff>
      <xdr:row>56</xdr:row>
      <xdr:rowOff>170815</xdr:rowOff>
    </xdr:to>
    <xdr:sp macro="" textlink="">
      <xdr:nvSpPr>
        <xdr:cNvPr id="358" name="フローチャート: 判断 357"/>
        <xdr:cNvSpPr/>
      </xdr:nvSpPr>
      <xdr:spPr>
        <a:xfrm>
          <a:off x="7810500" y="967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55</xdr:row>
      <xdr:rowOff>15875</xdr:rowOff>
    </xdr:from>
    <xdr:ext cx="567055" cy="259080"/>
    <xdr:sp macro="" textlink="">
      <xdr:nvSpPr>
        <xdr:cNvPr id="359" name="テキスト ボックス 358"/>
        <xdr:cNvSpPr txBox="1"/>
      </xdr:nvSpPr>
      <xdr:spPr>
        <a:xfrm>
          <a:off x="7561580" y="9445625"/>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115,123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56</xdr:row>
      <xdr:rowOff>139700</xdr:rowOff>
    </xdr:from>
    <xdr:to xmlns:xdr="http://schemas.openxmlformats.org/drawingml/2006/spreadsheetDrawing">
      <xdr:col>36</xdr:col>
      <xdr:colOff>165100</xdr:colOff>
      <xdr:row>57</xdr:row>
      <xdr:rowOff>69850</xdr:rowOff>
    </xdr:to>
    <xdr:sp macro="" textlink="">
      <xdr:nvSpPr>
        <xdr:cNvPr id="360" name="フローチャート: 判断 359"/>
        <xdr:cNvSpPr/>
      </xdr:nvSpPr>
      <xdr:spPr>
        <a:xfrm>
          <a:off x="69215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57</xdr:row>
      <xdr:rowOff>60960</xdr:rowOff>
    </xdr:from>
    <xdr:ext cx="502920" cy="259080"/>
    <xdr:sp macro="" textlink="">
      <xdr:nvSpPr>
        <xdr:cNvPr id="361" name="テキスト ボックス 360"/>
        <xdr:cNvSpPr txBox="1"/>
      </xdr:nvSpPr>
      <xdr:spPr>
        <a:xfrm>
          <a:off x="6704965" y="983361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96,635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62" name="テキスト ボックス 361"/>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2000" cy="259080"/>
    <xdr:sp macro="" textlink="">
      <xdr:nvSpPr>
        <xdr:cNvPr id="363" name="テキスト ボックス 362"/>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2000" cy="259080"/>
    <xdr:sp macro="" textlink="">
      <xdr:nvSpPr>
        <xdr:cNvPr id="364" name="テキスト ボックス 363"/>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62000" cy="259080"/>
    <xdr:sp macro="" textlink="">
      <xdr:nvSpPr>
        <xdr:cNvPr id="365" name="テキスト ボックス 364"/>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2000" cy="259080"/>
    <xdr:sp macro="" textlink="">
      <xdr:nvSpPr>
        <xdr:cNvPr id="366" name="テキスト ボックス 365"/>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57</xdr:row>
      <xdr:rowOff>34290</xdr:rowOff>
    </xdr:from>
    <xdr:to xmlns:xdr="http://schemas.openxmlformats.org/drawingml/2006/spreadsheetDrawing">
      <xdr:col>55</xdr:col>
      <xdr:colOff>50800</xdr:colOff>
      <xdr:row>57</xdr:row>
      <xdr:rowOff>135890</xdr:rowOff>
    </xdr:to>
    <xdr:sp macro="" textlink="">
      <xdr:nvSpPr>
        <xdr:cNvPr id="367" name="楕円 366"/>
        <xdr:cNvSpPr/>
      </xdr:nvSpPr>
      <xdr:spPr>
        <a:xfrm>
          <a:off x="10426700" y="980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57</xdr:row>
      <xdr:rowOff>12700</xdr:rowOff>
    </xdr:from>
    <xdr:ext cx="534670" cy="259080"/>
    <xdr:sp macro="" textlink="">
      <xdr:nvSpPr>
        <xdr:cNvPr id="368" name="普通建設事業費該当値テキスト"/>
        <xdr:cNvSpPr txBox="1"/>
      </xdr:nvSpPr>
      <xdr:spPr>
        <a:xfrm>
          <a:off x="10528300" y="97853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79,366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57</xdr:row>
      <xdr:rowOff>168275</xdr:rowOff>
    </xdr:from>
    <xdr:to xmlns:xdr="http://schemas.openxmlformats.org/drawingml/2006/spreadsheetDrawing">
      <xdr:col>50</xdr:col>
      <xdr:colOff>165100</xdr:colOff>
      <xdr:row>58</xdr:row>
      <xdr:rowOff>98425</xdr:rowOff>
    </xdr:to>
    <xdr:sp macro="" textlink="">
      <xdr:nvSpPr>
        <xdr:cNvPr id="369" name="楕円 368"/>
        <xdr:cNvSpPr/>
      </xdr:nvSpPr>
      <xdr:spPr>
        <a:xfrm>
          <a:off x="9588500" y="9940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58</xdr:row>
      <xdr:rowOff>89535</xdr:rowOff>
    </xdr:from>
    <xdr:ext cx="502920" cy="248285"/>
    <xdr:sp macro="" textlink="">
      <xdr:nvSpPr>
        <xdr:cNvPr id="370" name="テキスト ボックス 369"/>
        <xdr:cNvSpPr txBox="1"/>
      </xdr:nvSpPr>
      <xdr:spPr>
        <a:xfrm>
          <a:off x="9371965" y="10033635"/>
          <a:ext cx="502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44,160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56</xdr:row>
      <xdr:rowOff>155575</xdr:rowOff>
    </xdr:from>
    <xdr:to xmlns:xdr="http://schemas.openxmlformats.org/drawingml/2006/spreadsheetDrawing">
      <xdr:col>46</xdr:col>
      <xdr:colOff>38100</xdr:colOff>
      <xdr:row>57</xdr:row>
      <xdr:rowOff>86360</xdr:rowOff>
    </xdr:to>
    <xdr:sp macro="" textlink="">
      <xdr:nvSpPr>
        <xdr:cNvPr id="371" name="楕円 370"/>
        <xdr:cNvSpPr/>
      </xdr:nvSpPr>
      <xdr:spPr>
        <a:xfrm>
          <a:off x="8699500" y="97567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57</xdr:row>
      <xdr:rowOff>76835</xdr:rowOff>
    </xdr:from>
    <xdr:ext cx="502920" cy="249555"/>
    <xdr:sp macro="" textlink="">
      <xdr:nvSpPr>
        <xdr:cNvPr id="372" name="テキスト ボックス 371"/>
        <xdr:cNvSpPr txBox="1"/>
      </xdr:nvSpPr>
      <xdr:spPr>
        <a:xfrm>
          <a:off x="8482965" y="9849485"/>
          <a:ext cx="502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92,494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58</xdr:row>
      <xdr:rowOff>31750</xdr:rowOff>
    </xdr:from>
    <xdr:to xmlns:xdr="http://schemas.openxmlformats.org/drawingml/2006/spreadsheetDrawing">
      <xdr:col>41</xdr:col>
      <xdr:colOff>101600</xdr:colOff>
      <xdr:row>58</xdr:row>
      <xdr:rowOff>133350</xdr:rowOff>
    </xdr:to>
    <xdr:sp macro="" textlink="">
      <xdr:nvSpPr>
        <xdr:cNvPr id="373" name="楕円 372"/>
        <xdr:cNvSpPr/>
      </xdr:nvSpPr>
      <xdr:spPr>
        <a:xfrm>
          <a:off x="7810500" y="9975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58</xdr:row>
      <xdr:rowOff>124460</xdr:rowOff>
    </xdr:from>
    <xdr:ext cx="502920" cy="259080"/>
    <xdr:sp macro="" textlink="">
      <xdr:nvSpPr>
        <xdr:cNvPr id="374" name="テキスト ボックス 373"/>
        <xdr:cNvSpPr txBox="1"/>
      </xdr:nvSpPr>
      <xdr:spPr>
        <a:xfrm>
          <a:off x="7593965" y="100685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35,039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55</xdr:row>
      <xdr:rowOff>166370</xdr:rowOff>
    </xdr:from>
    <xdr:to xmlns:xdr="http://schemas.openxmlformats.org/drawingml/2006/spreadsheetDrawing">
      <xdr:col>36</xdr:col>
      <xdr:colOff>165100</xdr:colOff>
      <xdr:row>56</xdr:row>
      <xdr:rowOff>96520</xdr:rowOff>
    </xdr:to>
    <xdr:sp macro="" textlink="">
      <xdr:nvSpPr>
        <xdr:cNvPr id="375" name="楕円 374"/>
        <xdr:cNvSpPr/>
      </xdr:nvSpPr>
      <xdr:spPr>
        <a:xfrm>
          <a:off x="6921500" y="959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54</xdr:row>
      <xdr:rowOff>113030</xdr:rowOff>
    </xdr:from>
    <xdr:ext cx="567055" cy="259080"/>
    <xdr:sp macro="" textlink="">
      <xdr:nvSpPr>
        <xdr:cNvPr id="376" name="テキスト ボックス 375"/>
        <xdr:cNvSpPr txBox="1"/>
      </xdr:nvSpPr>
      <xdr:spPr>
        <a:xfrm>
          <a:off x="6672580" y="9371330"/>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134,744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17,703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18135" cy="217170"/>
    <xdr:sp macro="" textlink="">
      <xdr:nvSpPr>
        <xdr:cNvPr id="385" name="テキスト ボックス 384"/>
        <xdr:cNvSpPr txBox="1"/>
      </xdr:nvSpPr>
      <xdr:spPr>
        <a:xfrm>
          <a:off x="6565900" y="11493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86" name="直線コネクタ 385"/>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44450</xdr:rowOff>
    </xdr:from>
    <xdr:to xmlns:xdr="http://schemas.openxmlformats.org/drawingml/2006/spreadsheetDrawing">
      <xdr:col>59</xdr:col>
      <xdr:colOff>50800</xdr:colOff>
      <xdr:row>79</xdr:row>
      <xdr:rowOff>44450</xdr:rowOff>
    </xdr:to>
    <xdr:cxnSp macro="">
      <xdr:nvCxnSpPr>
        <xdr:cNvPr id="387" name="直線コネクタ 386"/>
        <xdr:cNvCxnSpPr/>
      </xdr:nvCxnSpPr>
      <xdr:spPr>
        <a:xfrm>
          <a:off x="6604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73660</xdr:rowOff>
    </xdr:from>
    <xdr:ext cx="217170" cy="259080"/>
    <xdr:sp macro="" textlink="">
      <xdr:nvSpPr>
        <xdr:cNvPr id="388" name="テキスト ボックス 387"/>
        <xdr:cNvSpPr txBox="1"/>
      </xdr:nvSpPr>
      <xdr:spPr>
        <a:xfrm>
          <a:off x="6355080" y="13446760"/>
          <a:ext cx="217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6350</xdr:rowOff>
    </xdr:from>
    <xdr:to xmlns:xdr="http://schemas.openxmlformats.org/drawingml/2006/spreadsheetDrawing">
      <xdr:col>59</xdr:col>
      <xdr:colOff>50800</xdr:colOff>
      <xdr:row>77</xdr:row>
      <xdr:rowOff>6350</xdr:rowOff>
    </xdr:to>
    <xdr:cxnSp macro="">
      <xdr:nvCxnSpPr>
        <xdr:cNvPr id="389" name="直線コネクタ 388"/>
        <xdr:cNvCxnSpPr/>
      </xdr:nvCxnSpPr>
      <xdr:spPr>
        <a:xfrm>
          <a:off x="6604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76</xdr:row>
      <xdr:rowOff>35560</xdr:rowOff>
    </xdr:from>
    <xdr:ext cx="563880" cy="259080"/>
    <xdr:sp macro="" textlink="">
      <xdr:nvSpPr>
        <xdr:cNvPr id="390" name="テキスト ボックス 389"/>
        <xdr:cNvSpPr txBox="1"/>
      </xdr:nvSpPr>
      <xdr:spPr>
        <a:xfrm>
          <a:off x="6008370" y="13065760"/>
          <a:ext cx="5638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74</xdr:row>
      <xdr:rowOff>139700</xdr:rowOff>
    </xdr:from>
    <xdr:to xmlns:xdr="http://schemas.openxmlformats.org/drawingml/2006/spreadsheetDrawing">
      <xdr:col>59</xdr:col>
      <xdr:colOff>50800</xdr:colOff>
      <xdr:row>74</xdr:row>
      <xdr:rowOff>139700</xdr:rowOff>
    </xdr:to>
    <xdr:cxnSp macro="">
      <xdr:nvCxnSpPr>
        <xdr:cNvPr id="391" name="直線コネクタ 390"/>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73</xdr:row>
      <xdr:rowOff>168910</xdr:rowOff>
    </xdr:from>
    <xdr:ext cx="563880" cy="248920"/>
    <xdr:sp macro="" textlink="">
      <xdr:nvSpPr>
        <xdr:cNvPr id="392" name="テキスト ボックス 391"/>
        <xdr:cNvSpPr txBox="1"/>
      </xdr:nvSpPr>
      <xdr:spPr>
        <a:xfrm>
          <a:off x="6008370" y="126847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72</xdr:row>
      <xdr:rowOff>101600</xdr:rowOff>
    </xdr:from>
    <xdr:to xmlns:xdr="http://schemas.openxmlformats.org/drawingml/2006/spreadsheetDrawing">
      <xdr:col>59</xdr:col>
      <xdr:colOff>50800</xdr:colOff>
      <xdr:row>72</xdr:row>
      <xdr:rowOff>101600</xdr:rowOff>
    </xdr:to>
    <xdr:cxnSp macro="">
      <xdr:nvCxnSpPr>
        <xdr:cNvPr id="393" name="直線コネクタ 392"/>
        <xdr:cNvCxnSpPr/>
      </xdr:nvCxnSpPr>
      <xdr:spPr>
        <a:xfrm>
          <a:off x="6604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71</xdr:row>
      <xdr:rowOff>130810</xdr:rowOff>
    </xdr:from>
    <xdr:ext cx="563880" cy="259080"/>
    <xdr:sp macro="" textlink="">
      <xdr:nvSpPr>
        <xdr:cNvPr id="394" name="テキスト ボックス 393"/>
        <xdr:cNvSpPr txBox="1"/>
      </xdr:nvSpPr>
      <xdr:spPr>
        <a:xfrm>
          <a:off x="6008370" y="12303760"/>
          <a:ext cx="5638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63500</xdr:rowOff>
    </xdr:from>
    <xdr:to xmlns:xdr="http://schemas.openxmlformats.org/drawingml/2006/spreadsheetDrawing">
      <xdr:col>59</xdr:col>
      <xdr:colOff>50800</xdr:colOff>
      <xdr:row>70</xdr:row>
      <xdr:rowOff>63500</xdr:rowOff>
    </xdr:to>
    <xdr:cxnSp macro="">
      <xdr:nvCxnSpPr>
        <xdr:cNvPr id="395" name="直線コネクタ 394"/>
        <xdr:cNvCxnSpPr/>
      </xdr:nvCxnSpPr>
      <xdr:spPr>
        <a:xfrm>
          <a:off x="6604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69</xdr:row>
      <xdr:rowOff>92710</xdr:rowOff>
    </xdr:from>
    <xdr:ext cx="563880" cy="259080"/>
    <xdr:sp macro="" textlink="">
      <xdr:nvSpPr>
        <xdr:cNvPr id="396" name="テキスト ボックス 395"/>
        <xdr:cNvSpPr txBox="1"/>
      </xdr:nvSpPr>
      <xdr:spPr>
        <a:xfrm>
          <a:off x="6008370" y="11922760"/>
          <a:ext cx="5638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397" name="直線コネクタ 396"/>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67</xdr:row>
      <xdr:rowOff>54610</xdr:rowOff>
    </xdr:from>
    <xdr:ext cx="563880" cy="248920"/>
    <xdr:sp macro="" textlink="">
      <xdr:nvSpPr>
        <xdr:cNvPr id="398" name="テキスト ボックス 397"/>
        <xdr:cNvSpPr txBox="1"/>
      </xdr:nvSpPr>
      <xdr:spPr>
        <a:xfrm>
          <a:off x="6008370" y="115417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70</xdr:row>
      <xdr:rowOff>167640</xdr:rowOff>
    </xdr:from>
    <xdr:to xmlns:xdr="http://schemas.openxmlformats.org/drawingml/2006/spreadsheetDrawing">
      <xdr:col>54</xdr:col>
      <xdr:colOff>189865</xdr:colOff>
      <xdr:row>79</xdr:row>
      <xdr:rowOff>44450</xdr:rowOff>
    </xdr:to>
    <xdr:cxnSp macro="">
      <xdr:nvCxnSpPr>
        <xdr:cNvPr id="400" name="直線コネクタ 399"/>
        <xdr:cNvCxnSpPr/>
      </xdr:nvCxnSpPr>
      <xdr:spPr>
        <a:xfrm flipV="1">
          <a:off x="10475595" y="12169140"/>
          <a:ext cx="1270" cy="14198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79</xdr:row>
      <xdr:rowOff>48260</xdr:rowOff>
    </xdr:from>
    <xdr:ext cx="249555" cy="259080"/>
    <xdr:sp macro="" textlink="">
      <xdr:nvSpPr>
        <xdr:cNvPr id="401" name="普通建設事業費 （ うち新規整備　）最小値テキスト"/>
        <xdr:cNvSpPr txBox="1"/>
      </xdr:nvSpPr>
      <xdr:spPr>
        <a:xfrm>
          <a:off x="10528300" y="13592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79</xdr:row>
      <xdr:rowOff>44450</xdr:rowOff>
    </xdr:from>
    <xdr:to xmlns:xdr="http://schemas.openxmlformats.org/drawingml/2006/spreadsheetDrawing">
      <xdr:col>55</xdr:col>
      <xdr:colOff>88900</xdr:colOff>
      <xdr:row>79</xdr:row>
      <xdr:rowOff>44450</xdr:rowOff>
    </xdr:to>
    <xdr:cxnSp macro="">
      <xdr:nvCxnSpPr>
        <xdr:cNvPr id="402" name="直線コネクタ 401"/>
        <xdr:cNvCxnSpPr/>
      </xdr:nvCxnSpPr>
      <xdr:spPr>
        <a:xfrm>
          <a:off x="10388600" y="1358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69</xdr:row>
      <xdr:rowOff>114300</xdr:rowOff>
    </xdr:from>
    <xdr:ext cx="598805" cy="259080"/>
    <xdr:sp macro="" textlink="">
      <xdr:nvSpPr>
        <xdr:cNvPr id="403" name="普通建設事業費 （ うち新規整備　）最大値テキスト"/>
        <xdr:cNvSpPr txBox="1"/>
      </xdr:nvSpPr>
      <xdr:spPr>
        <a:xfrm>
          <a:off x="10528300" y="119443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372,642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70</xdr:row>
      <xdr:rowOff>167640</xdr:rowOff>
    </xdr:from>
    <xdr:to xmlns:xdr="http://schemas.openxmlformats.org/drawingml/2006/spreadsheetDrawing">
      <xdr:col>55</xdr:col>
      <xdr:colOff>88900</xdr:colOff>
      <xdr:row>70</xdr:row>
      <xdr:rowOff>167640</xdr:rowOff>
    </xdr:to>
    <xdr:cxnSp macro="">
      <xdr:nvCxnSpPr>
        <xdr:cNvPr id="404" name="直線コネクタ 403"/>
        <xdr:cNvCxnSpPr/>
      </xdr:nvCxnSpPr>
      <xdr:spPr>
        <a:xfrm>
          <a:off x="10388600" y="121691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78</xdr:row>
      <xdr:rowOff>117475</xdr:rowOff>
    </xdr:from>
    <xdr:to xmlns:xdr="http://schemas.openxmlformats.org/drawingml/2006/spreadsheetDrawing">
      <xdr:col>55</xdr:col>
      <xdr:colOff>0</xdr:colOff>
      <xdr:row>79</xdr:row>
      <xdr:rowOff>19050</xdr:rowOff>
    </xdr:to>
    <xdr:cxnSp macro="">
      <xdr:nvCxnSpPr>
        <xdr:cNvPr id="405" name="直線コネクタ 404"/>
        <xdr:cNvCxnSpPr/>
      </xdr:nvCxnSpPr>
      <xdr:spPr>
        <a:xfrm flipV="1">
          <a:off x="9639300" y="13490575"/>
          <a:ext cx="838200" cy="730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77</xdr:row>
      <xdr:rowOff>65405</xdr:rowOff>
    </xdr:from>
    <xdr:ext cx="534670" cy="249555"/>
    <xdr:sp macro="" textlink="">
      <xdr:nvSpPr>
        <xdr:cNvPr id="406" name="普通建設事業費 （ うち新規整備　）平均値テキスト"/>
        <xdr:cNvSpPr txBox="1"/>
      </xdr:nvSpPr>
      <xdr:spPr>
        <a:xfrm>
          <a:off x="10528300" y="13267055"/>
          <a:ext cx="53467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32,122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78</xdr:row>
      <xdr:rowOff>42545</xdr:rowOff>
    </xdr:from>
    <xdr:to xmlns:xdr="http://schemas.openxmlformats.org/drawingml/2006/spreadsheetDrawing">
      <xdr:col>55</xdr:col>
      <xdr:colOff>50800</xdr:colOff>
      <xdr:row>78</xdr:row>
      <xdr:rowOff>144145</xdr:rowOff>
    </xdr:to>
    <xdr:sp macro="" textlink="">
      <xdr:nvSpPr>
        <xdr:cNvPr id="407" name="フローチャート: 判断 406"/>
        <xdr:cNvSpPr/>
      </xdr:nvSpPr>
      <xdr:spPr>
        <a:xfrm>
          <a:off x="10426700" y="13415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79</xdr:row>
      <xdr:rowOff>12700</xdr:rowOff>
    </xdr:from>
    <xdr:to xmlns:xdr="http://schemas.openxmlformats.org/drawingml/2006/spreadsheetDrawing">
      <xdr:col>50</xdr:col>
      <xdr:colOff>114300</xdr:colOff>
      <xdr:row>79</xdr:row>
      <xdr:rowOff>19050</xdr:rowOff>
    </xdr:to>
    <xdr:cxnSp macro="">
      <xdr:nvCxnSpPr>
        <xdr:cNvPr id="408" name="直線コネクタ 407"/>
        <xdr:cNvCxnSpPr/>
      </xdr:nvCxnSpPr>
      <xdr:spPr>
        <a:xfrm>
          <a:off x="8750300" y="13557250"/>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77</xdr:row>
      <xdr:rowOff>162560</xdr:rowOff>
    </xdr:from>
    <xdr:to xmlns:xdr="http://schemas.openxmlformats.org/drawingml/2006/spreadsheetDrawing">
      <xdr:col>50</xdr:col>
      <xdr:colOff>165100</xdr:colOff>
      <xdr:row>78</xdr:row>
      <xdr:rowOff>92710</xdr:rowOff>
    </xdr:to>
    <xdr:sp macro="" textlink="">
      <xdr:nvSpPr>
        <xdr:cNvPr id="409" name="フローチャート: 判断 408"/>
        <xdr:cNvSpPr/>
      </xdr:nvSpPr>
      <xdr:spPr>
        <a:xfrm>
          <a:off x="9588500" y="13364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76</xdr:row>
      <xdr:rowOff>109220</xdr:rowOff>
    </xdr:from>
    <xdr:ext cx="502920" cy="251460"/>
    <xdr:sp macro="" textlink="">
      <xdr:nvSpPr>
        <xdr:cNvPr id="410" name="テキスト ボックス 409"/>
        <xdr:cNvSpPr txBox="1"/>
      </xdr:nvSpPr>
      <xdr:spPr>
        <a:xfrm>
          <a:off x="9371965" y="13139420"/>
          <a:ext cx="5029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45,693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79</xdr:row>
      <xdr:rowOff>12700</xdr:rowOff>
    </xdr:from>
    <xdr:to xmlns:xdr="http://schemas.openxmlformats.org/drawingml/2006/spreadsheetDrawing">
      <xdr:col>45</xdr:col>
      <xdr:colOff>177800</xdr:colOff>
      <xdr:row>79</xdr:row>
      <xdr:rowOff>20320</xdr:rowOff>
    </xdr:to>
    <xdr:cxnSp macro="">
      <xdr:nvCxnSpPr>
        <xdr:cNvPr id="411" name="直線コネクタ 410"/>
        <xdr:cNvCxnSpPr/>
      </xdr:nvCxnSpPr>
      <xdr:spPr>
        <a:xfrm flipV="1">
          <a:off x="7861300" y="1355725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77</xdr:row>
      <xdr:rowOff>144780</xdr:rowOff>
    </xdr:from>
    <xdr:to xmlns:xdr="http://schemas.openxmlformats.org/drawingml/2006/spreadsheetDrawing">
      <xdr:col>46</xdr:col>
      <xdr:colOff>38100</xdr:colOff>
      <xdr:row>78</xdr:row>
      <xdr:rowOff>74930</xdr:rowOff>
    </xdr:to>
    <xdr:sp macro="" textlink="">
      <xdr:nvSpPr>
        <xdr:cNvPr id="412" name="フローチャート: 判断 411"/>
        <xdr:cNvSpPr/>
      </xdr:nvSpPr>
      <xdr:spPr>
        <a:xfrm>
          <a:off x="8699500" y="13346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76</xdr:row>
      <xdr:rowOff>91440</xdr:rowOff>
    </xdr:from>
    <xdr:ext cx="502920" cy="259080"/>
    <xdr:sp macro="" textlink="">
      <xdr:nvSpPr>
        <xdr:cNvPr id="413" name="テキスト ボックス 412"/>
        <xdr:cNvSpPr txBox="1"/>
      </xdr:nvSpPr>
      <xdr:spPr>
        <a:xfrm>
          <a:off x="8482965" y="1312164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50,307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77</xdr:row>
      <xdr:rowOff>78105</xdr:rowOff>
    </xdr:from>
    <xdr:to xmlns:xdr="http://schemas.openxmlformats.org/drawingml/2006/spreadsheetDrawing">
      <xdr:col>41</xdr:col>
      <xdr:colOff>50800</xdr:colOff>
      <xdr:row>79</xdr:row>
      <xdr:rowOff>20320</xdr:rowOff>
    </xdr:to>
    <xdr:cxnSp macro="">
      <xdr:nvCxnSpPr>
        <xdr:cNvPr id="414" name="直線コネクタ 413"/>
        <xdr:cNvCxnSpPr/>
      </xdr:nvCxnSpPr>
      <xdr:spPr>
        <a:xfrm>
          <a:off x="6972300" y="13279755"/>
          <a:ext cx="889000" cy="285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77</xdr:row>
      <xdr:rowOff>104140</xdr:rowOff>
    </xdr:from>
    <xdr:to xmlns:xdr="http://schemas.openxmlformats.org/drawingml/2006/spreadsheetDrawing">
      <xdr:col>41</xdr:col>
      <xdr:colOff>101600</xdr:colOff>
      <xdr:row>78</xdr:row>
      <xdr:rowOff>34290</xdr:rowOff>
    </xdr:to>
    <xdr:sp macro="" textlink="">
      <xdr:nvSpPr>
        <xdr:cNvPr id="415" name="フローチャート: 判断 414"/>
        <xdr:cNvSpPr/>
      </xdr:nvSpPr>
      <xdr:spPr>
        <a:xfrm>
          <a:off x="7810500" y="13305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76</xdr:row>
      <xdr:rowOff>50800</xdr:rowOff>
    </xdr:from>
    <xdr:ext cx="502920" cy="259080"/>
    <xdr:sp macro="" textlink="">
      <xdr:nvSpPr>
        <xdr:cNvPr id="416" name="テキスト ボックス 415"/>
        <xdr:cNvSpPr txBox="1"/>
      </xdr:nvSpPr>
      <xdr:spPr>
        <a:xfrm>
          <a:off x="7593965" y="1308100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61,073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34290</xdr:rowOff>
    </xdr:from>
    <xdr:to xmlns:xdr="http://schemas.openxmlformats.org/drawingml/2006/spreadsheetDrawing">
      <xdr:col>36</xdr:col>
      <xdr:colOff>165100</xdr:colOff>
      <xdr:row>78</xdr:row>
      <xdr:rowOff>135890</xdr:rowOff>
    </xdr:to>
    <xdr:sp macro="" textlink="">
      <xdr:nvSpPr>
        <xdr:cNvPr id="417" name="フローチャート: 判断 416"/>
        <xdr:cNvSpPr/>
      </xdr:nvSpPr>
      <xdr:spPr>
        <a:xfrm>
          <a:off x="6921500" y="1340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78</xdr:row>
      <xdr:rowOff>127000</xdr:rowOff>
    </xdr:from>
    <xdr:ext cx="502920" cy="259080"/>
    <xdr:sp macro="" textlink="">
      <xdr:nvSpPr>
        <xdr:cNvPr id="418" name="テキスト ボックス 417"/>
        <xdr:cNvSpPr txBox="1"/>
      </xdr:nvSpPr>
      <xdr:spPr>
        <a:xfrm>
          <a:off x="6704965" y="1350010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34,315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19" name="テキスト ボックス 418"/>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20" name="テキスト ボックス 419"/>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2000" cy="259080"/>
    <xdr:sp macro="" textlink="">
      <xdr:nvSpPr>
        <xdr:cNvPr id="421" name="テキスト ボックス 420"/>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2000" cy="259080"/>
    <xdr:sp macro="" textlink="">
      <xdr:nvSpPr>
        <xdr:cNvPr id="422" name="テキスト ボックス 421"/>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23" name="テキスト ボックス 422"/>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78</xdr:row>
      <xdr:rowOff>66675</xdr:rowOff>
    </xdr:from>
    <xdr:to xmlns:xdr="http://schemas.openxmlformats.org/drawingml/2006/spreadsheetDrawing">
      <xdr:col>55</xdr:col>
      <xdr:colOff>50800</xdr:colOff>
      <xdr:row>78</xdr:row>
      <xdr:rowOff>168275</xdr:rowOff>
    </xdr:to>
    <xdr:sp macro="" textlink="">
      <xdr:nvSpPr>
        <xdr:cNvPr id="424" name="楕円 423"/>
        <xdr:cNvSpPr/>
      </xdr:nvSpPr>
      <xdr:spPr>
        <a:xfrm>
          <a:off x="10426700" y="1343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78</xdr:row>
      <xdr:rowOff>20955</xdr:rowOff>
    </xdr:from>
    <xdr:ext cx="534670" cy="248285"/>
    <xdr:sp macro="" textlink="">
      <xdr:nvSpPr>
        <xdr:cNvPr id="425" name="普通建設事業費 （ うち新規整備　）該当値テキスト"/>
        <xdr:cNvSpPr txBox="1"/>
      </xdr:nvSpPr>
      <xdr:spPr>
        <a:xfrm>
          <a:off x="10528300" y="13394055"/>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25,861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78</xdr:row>
      <xdr:rowOff>139700</xdr:rowOff>
    </xdr:from>
    <xdr:to xmlns:xdr="http://schemas.openxmlformats.org/drawingml/2006/spreadsheetDrawing">
      <xdr:col>50</xdr:col>
      <xdr:colOff>165100</xdr:colOff>
      <xdr:row>79</xdr:row>
      <xdr:rowOff>69850</xdr:rowOff>
    </xdr:to>
    <xdr:sp macro="" textlink="">
      <xdr:nvSpPr>
        <xdr:cNvPr id="426" name="楕円 425"/>
        <xdr:cNvSpPr/>
      </xdr:nvSpPr>
      <xdr:spPr>
        <a:xfrm>
          <a:off x="9588500" y="1351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79</xdr:row>
      <xdr:rowOff>60960</xdr:rowOff>
    </xdr:from>
    <xdr:ext cx="438150" cy="259080"/>
    <xdr:sp macro="" textlink="">
      <xdr:nvSpPr>
        <xdr:cNvPr id="427" name="テキスト ボックス 426"/>
        <xdr:cNvSpPr txBox="1"/>
      </xdr:nvSpPr>
      <xdr:spPr>
        <a:xfrm>
          <a:off x="9404350" y="13605510"/>
          <a:ext cx="4381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78</xdr:row>
      <xdr:rowOff>133350</xdr:rowOff>
    </xdr:from>
    <xdr:to xmlns:xdr="http://schemas.openxmlformats.org/drawingml/2006/spreadsheetDrawing">
      <xdr:col>46</xdr:col>
      <xdr:colOff>38100</xdr:colOff>
      <xdr:row>79</xdr:row>
      <xdr:rowOff>63500</xdr:rowOff>
    </xdr:to>
    <xdr:sp macro="" textlink="">
      <xdr:nvSpPr>
        <xdr:cNvPr id="428" name="楕円 427"/>
        <xdr:cNvSpPr/>
      </xdr:nvSpPr>
      <xdr:spPr>
        <a:xfrm>
          <a:off x="8699500" y="1350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79</xdr:row>
      <xdr:rowOff>54610</xdr:rowOff>
    </xdr:from>
    <xdr:ext cx="438150" cy="248920"/>
    <xdr:sp macro="" textlink="">
      <xdr:nvSpPr>
        <xdr:cNvPr id="429" name="テキスト ボックス 428"/>
        <xdr:cNvSpPr txBox="1"/>
      </xdr:nvSpPr>
      <xdr:spPr>
        <a:xfrm>
          <a:off x="8515350" y="13599160"/>
          <a:ext cx="43815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78</xdr:row>
      <xdr:rowOff>140970</xdr:rowOff>
    </xdr:from>
    <xdr:to xmlns:xdr="http://schemas.openxmlformats.org/drawingml/2006/spreadsheetDrawing">
      <xdr:col>41</xdr:col>
      <xdr:colOff>101600</xdr:colOff>
      <xdr:row>79</xdr:row>
      <xdr:rowOff>71120</xdr:rowOff>
    </xdr:to>
    <xdr:sp macro="" textlink="">
      <xdr:nvSpPr>
        <xdr:cNvPr id="430" name="楕円 429"/>
        <xdr:cNvSpPr/>
      </xdr:nvSpPr>
      <xdr:spPr>
        <a:xfrm>
          <a:off x="7810500" y="13514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79</xdr:row>
      <xdr:rowOff>62230</xdr:rowOff>
    </xdr:from>
    <xdr:ext cx="438150" cy="259080"/>
    <xdr:sp macro="" textlink="">
      <xdr:nvSpPr>
        <xdr:cNvPr id="431" name="テキスト ボックス 430"/>
        <xdr:cNvSpPr txBox="1"/>
      </xdr:nvSpPr>
      <xdr:spPr>
        <a:xfrm>
          <a:off x="7626350" y="13606780"/>
          <a:ext cx="4381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77</xdr:row>
      <xdr:rowOff>27305</xdr:rowOff>
    </xdr:from>
    <xdr:to xmlns:xdr="http://schemas.openxmlformats.org/drawingml/2006/spreadsheetDrawing">
      <xdr:col>36</xdr:col>
      <xdr:colOff>165100</xdr:colOff>
      <xdr:row>77</xdr:row>
      <xdr:rowOff>128905</xdr:rowOff>
    </xdr:to>
    <xdr:sp macro="" textlink="">
      <xdr:nvSpPr>
        <xdr:cNvPr id="432" name="楕円 431"/>
        <xdr:cNvSpPr/>
      </xdr:nvSpPr>
      <xdr:spPr>
        <a:xfrm>
          <a:off x="6921500" y="13228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75</xdr:row>
      <xdr:rowOff>145415</xdr:rowOff>
    </xdr:from>
    <xdr:ext cx="502920" cy="249555"/>
    <xdr:sp macro="" textlink="">
      <xdr:nvSpPr>
        <xdr:cNvPr id="433" name="テキスト ボックス 432"/>
        <xdr:cNvSpPr txBox="1"/>
      </xdr:nvSpPr>
      <xdr:spPr>
        <a:xfrm>
          <a:off x="6704965" y="13004165"/>
          <a:ext cx="502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81,099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32,285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31,340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18135" cy="217170"/>
    <xdr:sp macro="" textlink="">
      <xdr:nvSpPr>
        <xdr:cNvPr id="442" name="テキスト ボックス 441"/>
        <xdr:cNvSpPr txBox="1"/>
      </xdr:nvSpPr>
      <xdr:spPr>
        <a:xfrm>
          <a:off x="6565900" y="14922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43" name="直線コネクタ 442"/>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99</xdr:row>
      <xdr:rowOff>44450</xdr:rowOff>
    </xdr:from>
    <xdr:to xmlns:xdr="http://schemas.openxmlformats.org/drawingml/2006/spreadsheetDrawing">
      <xdr:col>59</xdr:col>
      <xdr:colOff>50800</xdr:colOff>
      <xdr:row>99</xdr:row>
      <xdr:rowOff>44450</xdr:rowOff>
    </xdr:to>
    <xdr:cxnSp macro="">
      <xdr:nvCxnSpPr>
        <xdr:cNvPr id="444" name="直線コネクタ 443"/>
        <xdr:cNvCxnSpPr/>
      </xdr:nvCxnSpPr>
      <xdr:spPr>
        <a:xfrm>
          <a:off x="6604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98</xdr:row>
      <xdr:rowOff>73660</xdr:rowOff>
    </xdr:from>
    <xdr:ext cx="217170" cy="259080"/>
    <xdr:sp macro="" textlink="">
      <xdr:nvSpPr>
        <xdr:cNvPr id="445" name="テキスト ボックス 444"/>
        <xdr:cNvSpPr txBox="1"/>
      </xdr:nvSpPr>
      <xdr:spPr>
        <a:xfrm>
          <a:off x="6355080" y="16875760"/>
          <a:ext cx="217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6350</xdr:rowOff>
    </xdr:from>
    <xdr:to xmlns:xdr="http://schemas.openxmlformats.org/drawingml/2006/spreadsheetDrawing">
      <xdr:col>59</xdr:col>
      <xdr:colOff>50800</xdr:colOff>
      <xdr:row>97</xdr:row>
      <xdr:rowOff>6350</xdr:rowOff>
    </xdr:to>
    <xdr:cxnSp macro="">
      <xdr:nvCxnSpPr>
        <xdr:cNvPr id="446" name="直線コネクタ 445"/>
        <xdr:cNvCxnSpPr/>
      </xdr:nvCxnSpPr>
      <xdr:spPr>
        <a:xfrm>
          <a:off x="6604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96</xdr:row>
      <xdr:rowOff>35560</xdr:rowOff>
    </xdr:from>
    <xdr:ext cx="531495" cy="259080"/>
    <xdr:sp macro="" textlink="">
      <xdr:nvSpPr>
        <xdr:cNvPr id="447" name="テキスト ボックス 446"/>
        <xdr:cNvSpPr txBox="1"/>
      </xdr:nvSpPr>
      <xdr:spPr>
        <a:xfrm>
          <a:off x="6072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94</xdr:row>
      <xdr:rowOff>139700</xdr:rowOff>
    </xdr:from>
    <xdr:to xmlns:xdr="http://schemas.openxmlformats.org/drawingml/2006/spreadsheetDrawing">
      <xdr:col>59</xdr:col>
      <xdr:colOff>50800</xdr:colOff>
      <xdr:row>94</xdr:row>
      <xdr:rowOff>139700</xdr:rowOff>
    </xdr:to>
    <xdr:cxnSp macro="">
      <xdr:nvCxnSpPr>
        <xdr:cNvPr id="448" name="直線コネクタ 447"/>
        <xdr:cNvCxnSpPr/>
      </xdr:nvCxnSpPr>
      <xdr:spPr>
        <a:xfrm>
          <a:off x="6604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93</xdr:row>
      <xdr:rowOff>168910</xdr:rowOff>
    </xdr:from>
    <xdr:ext cx="531495" cy="248920"/>
    <xdr:sp macro="" textlink="">
      <xdr:nvSpPr>
        <xdr:cNvPr id="449" name="テキスト ボックス 448"/>
        <xdr:cNvSpPr txBox="1"/>
      </xdr:nvSpPr>
      <xdr:spPr>
        <a:xfrm>
          <a:off x="6072505" y="16113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92</xdr:row>
      <xdr:rowOff>101600</xdr:rowOff>
    </xdr:from>
    <xdr:to xmlns:xdr="http://schemas.openxmlformats.org/drawingml/2006/spreadsheetDrawing">
      <xdr:col>59</xdr:col>
      <xdr:colOff>50800</xdr:colOff>
      <xdr:row>92</xdr:row>
      <xdr:rowOff>101600</xdr:rowOff>
    </xdr:to>
    <xdr:cxnSp macro="">
      <xdr:nvCxnSpPr>
        <xdr:cNvPr id="450" name="直線コネクタ 449"/>
        <xdr:cNvCxnSpPr/>
      </xdr:nvCxnSpPr>
      <xdr:spPr>
        <a:xfrm>
          <a:off x="6604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91</xdr:row>
      <xdr:rowOff>130810</xdr:rowOff>
    </xdr:from>
    <xdr:ext cx="531495" cy="259080"/>
    <xdr:sp macro="" textlink="">
      <xdr:nvSpPr>
        <xdr:cNvPr id="451" name="テキスト ボックス 450"/>
        <xdr:cNvSpPr txBox="1"/>
      </xdr:nvSpPr>
      <xdr:spPr>
        <a:xfrm>
          <a:off x="6072505" y="1573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63500</xdr:rowOff>
    </xdr:from>
    <xdr:to xmlns:xdr="http://schemas.openxmlformats.org/drawingml/2006/spreadsheetDrawing">
      <xdr:col>59</xdr:col>
      <xdr:colOff>50800</xdr:colOff>
      <xdr:row>90</xdr:row>
      <xdr:rowOff>63500</xdr:rowOff>
    </xdr:to>
    <xdr:cxnSp macro="">
      <xdr:nvCxnSpPr>
        <xdr:cNvPr id="452" name="直線コネクタ 451"/>
        <xdr:cNvCxnSpPr/>
      </xdr:nvCxnSpPr>
      <xdr:spPr>
        <a:xfrm>
          <a:off x="6604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92710</xdr:rowOff>
    </xdr:from>
    <xdr:ext cx="563880" cy="259080"/>
    <xdr:sp macro="" textlink="">
      <xdr:nvSpPr>
        <xdr:cNvPr id="453" name="テキスト ボックス 452"/>
        <xdr:cNvSpPr txBox="1"/>
      </xdr:nvSpPr>
      <xdr:spPr>
        <a:xfrm>
          <a:off x="6008370" y="15351760"/>
          <a:ext cx="5638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54" name="直線コネクタ 453"/>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54610</xdr:rowOff>
    </xdr:from>
    <xdr:ext cx="563880" cy="248920"/>
    <xdr:sp macro="" textlink="">
      <xdr:nvSpPr>
        <xdr:cNvPr id="455" name="テキスト ボックス 454"/>
        <xdr:cNvSpPr txBox="1"/>
      </xdr:nvSpPr>
      <xdr:spPr>
        <a:xfrm>
          <a:off x="6008370" y="149707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56" name="普通建設事業費 （ うち更新整備　）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90</xdr:row>
      <xdr:rowOff>15240</xdr:rowOff>
    </xdr:from>
    <xdr:to xmlns:xdr="http://schemas.openxmlformats.org/drawingml/2006/spreadsheetDrawing">
      <xdr:col>54</xdr:col>
      <xdr:colOff>189865</xdr:colOff>
      <xdr:row>98</xdr:row>
      <xdr:rowOff>102870</xdr:rowOff>
    </xdr:to>
    <xdr:cxnSp macro="">
      <xdr:nvCxnSpPr>
        <xdr:cNvPr id="457" name="直線コネクタ 456"/>
        <xdr:cNvCxnSpPr/>
      </xdr:nvCxnSpPr>
      <xdr:spPr>
        <a:xfrm flipV="1">
          <a:off x="10475595" y="15445740"/>
          <a:ext cx="1270" cy="14592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98</xdr:row>
      <xdr:rowOff>106680</xdr:rowOff>
    </xdr:from>
    <xdr:ext cx="469900" cy="259080"/>
    <xdr:sp macro="" textlink="">
      <xdr:nvSpPr>
        <xdr:cNvPr id="458" name="普通建設事業費 （ うち更新整備　）最小値テキスト"/>
        <xdr:cNvSpPr txBox="1"/>
      </xdr:nvSpPr>
      <xdr:spPr>
        <a:xfrm>
          <a:off x="10528300" y="169087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8,878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98</xdr:row>
      <xdr:rowOff>102870</xdr:rowOff>
    </xdr:from>
    <xdr:to xmlns:xdr="http://schemas.openxmlformats.org/drawingml/2006/spreadsheetDrawing">
      <xdr:col>55</xdr:col>
      <xdr:colOff>88900</xdr:colOff>
      <xdr:row>98</xdr:row>
      <xdr:rowOff>102870</xdr:rowOff>
    </xdr:to>
    <xdr:cxnSp macro="">
      <xdr:nvCxnSpPr>
        <xdr:cNvPr id="459" name="直線コネクタ 458"/>
        <xdr:cNvCxnSpPr/>
      </xdr:nvCxnSpPr>
      <xdr:spPr>
        <a:xfrm>
          <a:off x="10388600" y="169049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88</xdr:row>
      <xdr:rowOff>133350</xdr:rowOff>
    </xdr:from>
    <xdr:ext cx="598805" cy="250190"/>
    <xdr:sp macro="" textlink="">
      <xdr:nvSpPr>
        <xdr:cNvPr id="460" name="普通建設事業費 （ うち更新整備　）最大値テキスト"/>
        <xdr:cNvSpPr txBox="1"/>
      </xdr:nvSpPr>
      <xdr:spPr>
        <a:xfrm>
          <a:off x="10528300" y="15220950"/>
          <a:ext cx="5988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123,778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90</xdr:row>
      <xdr:rowOff>15240</xdr:rowOff>
    </xdr:from>
    <xdr:to xmlns:xdr="http://schemas.openxmlformats.org/drawingml/2006/spreadsheetDrawing">
      <xdr:col>55</xdr:col>
      <xdr:colOff>88900</xdr:colOff>
      <xdr:row>90</xdr:row>
      <xdr:rowOff>15240</xdr:rowOff>
    </xdr:to>
    <xdr:cxnSp macro="">
      <xdr:nvCxnSpPr>
        <xdr:cNvPr id="461" name="直線コネクタ 460"/>
        <xdr:cNvCxnSpPr/>
      </xdr:nvCxnSpPr>
      <xdr:spPr>
        <a:xfrm>
          <a:off x="10388600" y="154457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95</xdr:row>
      <xdr:rowOff>159385</xdr:rowOff>
    </xdr:from>
    <xdr:to xmlns:xdr="http://schemas.openxmlformats.org/drawingml/2006/spreadsheetDrawing">
      <xdr:col>55</xdr:col>
      <xdr:colOff>0</xdr:colOff>
      <xdr:row>97</xdr:row>
      <xdr:rowOff>38100</xdr:rowOff>
    </xdr:to>
    <xdr:cxnSp macro="">
      <xdr:nvCxnSpPr>
        <xdr:cNvPr id="462" name="直線コネクタ 461"/>
        <xdr:cNvCxnSpPr/>
      </xdr:nvCxnSpPr>
      <xdr:spPr>
        <a:xfrm flipV="1">
          <a:off x="9639300" y="16447135"/>
          <a:ext cx="838200" cy="2216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95</xdr:row>
      <xdr:rowOff>151130</xdr:rowOff>
    </xdr:from>
    <xdr:ext cx="534670" cy="259080"/>
    <xdr:sp macro="" textlink="">
      <xdr:nvSpPr>
        <xdr:cNvPr id="463" name="普通建設事業費 （ うち更新整備　）平均値テキスト"/>
        <xdr:cNvSpPr txBox="1"/>
      </xdr:nvSpPr>
      <xdr:spPr>
        <a:xfrm>
          <a:off x="10528300" y="1643888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39,899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96</xdr:row>
      <xdr:rowOff>1270</xdr:rowOff>
    </xdr:from>
    <xdr:to xmlns:xdr="http://schemas.openxmlformats.org/drawingml/2006/spreadsheetDrawing">
      <xdr:col>55</xdr:col>
      <xdr:colOff>50800</xdr:colOff>
      <xdr:row>96</xdr:row>
      <xdr:rowOff>102870</xdr:rowOff>
    </xdr:to>
    <xdr:sp macro="" textlink="">
      <xdr:nvSpPr>
        <xdr:cNvPr id="464" name="フローチャート: 判断 463"/>
        <xdr:cNvSpPr/>
      </xdr:nvSpPr>
      <xdr:spPr>
        <a:xfrm>
          <a:off x="10426700" y="1646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93</xdr:row>
      <xdr:rowOff>106045</xdr:rowOff>
    </xdr:from>
    <xdr:to xmlns:xdr="http://schemas.openxmlformats.org/drawingml/2006/spreadsheetDrawing">
      <xdr:col>50</xdr:col>
      <xdr:colOff>114300</xdr:colOff>
      <xdr:row>97</xdr:row>
      <xdr:rowOff>38100</xdr:rowOff>
    </xdr:to>
    <xdr:cxnSp macro="">
      <xdr:nvCxnSpPr>
        <xdr:cNvPr id="465" name="直線コネクタ 464"/>
        <xdr:cNvCxnSpPr/>
      </xdr:nvCxnSpPr>
      <xdr:spPr>
        <a:xfrm>
          <a:off x="8750300" y="16050895"/>
          <a:ext cx="889000" cy="6178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96</xdr:row>
      <xdr:rowOff>52705</xdr:rowOff>
    </xdr:from>
    <xdr:to xmlns:xdr="http://schemas.openxmlformats.org/drawingml/2006/spreadsheetDrawing">
      <xdr:col>50</xdr:col>
      <xdr:colOff>165100</xdr:colOff>
      <xdr:row>96</xdr:row>
      <xdr:rowOff>154940</xdr:rowOff>
    </xdr:to>
    <xdr:sp macro="" textlink="">
      <xdr:nvSpPr>
        <xdr:cNvPr id="466" name="フローチャート: 判断 465"/>
        <xdr:cNvSpPr/>
      </xdr:nvSpPr>
      <xdr:spPr>
        <a:xfrm>
          <a:off x="9588500" y="165119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94</xdr:row>
      <xdr:rowOff>170815</xdr:rowOff>
    </xdr:from>
    <xdr:ext cx="502920" cy="258445"/>
    <xdr:sp macro="" textlink="">
      <xdr:nvSpPr>
        <xdr:cNvPr id="467" name="テキスト ボックス 466"/>
        <xdr:cNvSpPr txBox="1"/>
      </xdr:nvSpPr>
      <xdr:spPr>
        <a:xfrm>
          <a:off x="9371965" y="16287115"/>
          <a:ext cx="502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35,830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93</xdr:row>
      <xdr:rowOff>106045</xdr:rowOff>
    </xdr:from>
    <xdr:to xmlns:xdr="http://schemas.openxmlformats.org/drawingml/2006/spreadsheetDrawing">
      <xdr:col>45</xdr:col>
      <xdr:colOff>177800</xdr:colOff>
      <xdr:row>97</xdr:row>
      <xdr:rowOff>81280</xdr:rowOff>
    </xdr:to>
    <xdr:cxnSp macro="">
      <xdr:nvCxnSpPr>
        <xdr:cNvPr id="468" name="直線コネクタ 467"/>
        <xdr:cNvCxnSpPr/>
      </xdr:nvCxnSpPr>
      <xdr:spPr>
        <a:xfrm flipV="1">
          <a:off x="7861300" y="16050895"/>
          <a:ext cx="889000" cy="661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96</xdr:row>
      <xdr:rowOff>34290</xdr:rowOff>
    </xdr:from>
    <xdr:to xmlns:xdr="http://schemas.openxmlformats.org/drawingml/2006/spreadsheetDrawing">
      <xdr:col>46</xdr:col>
      <xdr:colOff>38100</xdr:colOff>
      <xdr:row>96</xdr:row>
      <xdr:rowOff>135890</xdr:rowOff>
    </xdr:to>
    <xdr:sp macro="" textlink="">
      <xdr:nvSpPr>
        <xdr:cNvPr id="469" name="フローチャート: 判断 468"/>
        <xdr:cNvSpPr/>
      </xdr:nvSpPr>
      <xdr:spPr>
        <a:xfrm>
          <a:off x="8699500" y="1649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96</xdr:row>
      <xdr:rowOff>127000</xdr:rowOff>
    </xdr:from>
    <xdr:ext cx="502920" cy="259080"/>
    <xdr:sp macro="" textlink="">
      <xdr:nvSpPr>
        <xdr:cNvPr id="470" name="テキスト ボックス 469"/>
        <xdr:cNvSpPr txBox="1"/>
      </xdr:nvSpPr>
      <xdr:spPr>
        <a:xfrm>
          <a:off x="8482965" y="1658620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37,291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95</xdr:row>
      <xdr:rowOff>132080</xdr:rowOff>
    </xdr:from>
    <xdr:to xmlns:xdr="http://schemas.openxmlformats.org/drawingml/2006/spreadsheetDrawing">
      <xdr:col>41</xdr:col>
      <xdr:colOff>50800</xdr:colOff>
      <xdr:row>97</xdr:row>
      <xdr:rowOff>81280</xdr:rowOff>
    </xdr:to>
    <xdr:cxnSp macro="">
      <xdr:nvCxnSpPr>
        <xdr:cNvPr id="471" name="直線コネクタ 470"/>
        <xdr:cNvCxnSpPr/>
      </xdr:nvCxnSpPr>
      <xdr:spPr>
        <a:xfrm>
          <a:off x="6972300" y="16419830"/>
          <a:ext cx="889000" cy="292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96</xdr:row>
      <xdr:rowOff>137160</xdr:rowOff>
    </xdr:from>
    <xdr:to xmlns:xdr="http://schemas.openxmlformats.org/drawingml/2006/spreadsheetDrawing">
      <xdr:col>41</xdr:col>
      <xdr:colOff>101600</xdr:colOff>
      <xdr:row>97</xdr:row>
      <xdr:rowOff>67310</xdr:rowOff>
    </xdr:to>
    <xdr:sp macro="" textlink="">
      <xdr:nvSpPr>
        <xdr:cNvPr id="472" name="フローチャート: 判断 471"/>
        <xdr:cNvSpPr/>
      </xdr:nvSpPr>
      <xdr:spPr>
        <a:xfrm>
          <a:off x="7810500" y="16596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95</xdr:row>
      <xdr:rowOff>83820</xdr:rowOff>
    </xdr:from>
    <xdr:ext cx="502920" cy="259080"/>
    <xdr:sp macro="" textlink="">
      <xdr:nvSpPr>
        <xdr:cNvPr id="473" name="テキスト ボックス 472"/>
        <xdr:cNvSpPr txBox="1"/>
      </xdr:nvSpPr>
      <xdr:spPr>
        <a:xfrm>
          <a:off x="7593965" y="1637157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29,199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95</xdr:row>
      <xdr:rowOff>158115</xdr:rowOff>
    </xdr:from>
    <xdr:to xmlns:xdr="http://schemas.openxmlformats.org/drawingml/2006/spreadsheetDrawing">
      <xdr:col>36</xdr:col>
      <xdr:colOff>165100</xdr:colOff>
      <xdr:row>96</xdr:row>
      <xdr:rowOff>88265</xdr:rowOff>
    </xdr:to>
    <xdr:sp macro="" textlink="">
      <xdr:nvSpPr>
        <xdr:cNvPr id="474" name="フローチャート: 判断 473"/>
        <xdr:cNvSpPr/>
      </xdr:nvSpPr>
      <xdr:spPr>
        <a:xfrm>
          <a:off x="6921500" y="16445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96</xdr:row>
      <xdr:rowOff>79375</xdr:rowOff>
    </xdr:from>
    <xdr:ext cx="502920" cy="258445"/>
    <xdr:sp macro="" textlink="">
      <xdr:nvSpPr>
        <xdr:cNvPr id="475" name="テキスト ボックス 474"/>
        <xdr:cNvSpPr txBox="1"/>
      </xdr:nvSpPr>
      <xdr:spPr>
        <a:xfrm>
          <a:off x="6704965" y="16538575"/>
          <a:ext cx="502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41,072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76" name="テキスト ボックス 475"/>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77" name="テキスト ボックス 476"/>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2000" cy="259080"/>
    <xdr:sp macro="" textlink="">
      <xdr:nvSpPr>
        <xdr:cNvPr id="478" name="テキスト ボックス 477"/>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79" name="テキスト ボックス 478"/>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80" name="テキスト ボックス 479"/>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95</xdr:row>
      <xdr:rowOff>109220</xdr:rowOff>
    </xdr:from>
    <xdr:to xmlns:xdr="http://schemas.openxmlformats.org/drawingml/2006/spreadsheetDrawing">
      <xdr:col>55</xdr:col>
      <xdr:colOff>50800</xdr:colOff>
      <xdr:row>96</xdr:row>
      <xdr:rowOff>38735</xdr:rowOff>
    </xdr:to>
    <xdr:sp macro="" textlink="">
      <xdr:nvSpPr>
        <xdr:cNvPr id="481" name="楕円 480"/>
        <xdr:cNvSpPr/>
      </xdr:nvSpPr>
      <xdr:spPr>
        <a:xfrm>
          <a:off x="10426700" y="163969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94</xdr:row>
      <xdr:rowOff>132080</xdr:rowOff>
    </xdr:from>
    <xdr:ext cx="534670" cy="251460"/>
    <xdr:sp macro="" textlink="">
      <xdr:nvSpPr>
        <xdr:cNvPr id="482" name="普通建設事業費 （ うち更新整備　）該当値テキスト"/>
        <xdr:cNvSpPr txBox="1"/>
      </xdr:nvSpPr>
      <xdr:spPr>
        <a:xfrm>
          <a:off x="10528300" y="1624838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44,939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96</xdr:row>
      <xdr:rowOff>158750</xdr:rowOff>
    </xdr:from>
    <xdr:to xmlns:xdr="http://schemas.openxmlformats.org/drawingml/2006/spreadsheetDrawing">
      <xdr:col>50</xdr:col>
      <xdr:colOff>165100</xdr:colOff>
      <xdr:row>97</xdr:row>
      <xdr:rowOff>88900</xdr:rowOff>
    </xdr:to>
    <xdr:sp macro="" textlink="">
      <xdr:nvSpPr>
        <xdr:cNvPr id="483" name="楕円 482"/>
        <xdr:cNvSpPr/>
      </xdr:nvSpPr>
      <xdr:spPr>
        <a:xfrm>
          <a:off x="9588500" y="1661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97</xdr:row>
      <xdr:rowOff>80010</xdr:rowOff>
    </xdr:from>
    <xdr:ext cx="502920" cy="259080"/>
    <xdr:sp macro="" textlink="">
      <xdr:nvSpPr>
        <xdr:cNvPr id="484" name="テキスト ボックス 483"/>
        <xdr:cNvSpPr txBox="1"/>
      </xdr:nvSpPr>
      <xdr:spPr>
        <a:xfrm>
          <a:off x="9371965" y="167106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27,491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93</xdr:row>
      <xdr:rowOff>55245</xdr:rowOff>
    </xdr:from>
    <xdr:to xmlns:xdr="http://schemas.openxmlformats.org/drawingml/2006/spreadsheetDrawing">
      <xdr:col>46</xdr:col>
      <xdr:colOff>38100</xdr:colOff>
      <xdr:row>93</xdr:row>
      <xdr:rowOff>156845</xdr:rowOff>
    </xdr:to>
    <xdr:sp macro="" textlink="">
      <xdr:nvSpPr>
        <xdr:cNvPr id="485" name="楕円 484"/>
        <xdr:cNvSpPr/>
      </xdr:nvSpPr>
      <xdr:spPr>
        <a:xfrm>
          <a:off x="8699500" y="1600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92</xdr:row>
      <xdr:rowOff>1905</xdr:rowOff>
    </xdr:from>
    <xdr:ext cx="502920" cy="259080"/>
    <xdr:sp macro="" textlink="">
      <xdr:nvSpPr>
        <xdr:cNvPr id="486" name="テキスト ボックス 485"/>
        <xdr:cNvSpPr txBox="1"/>
      </xdr:nvSpPr>
      <xdr:spPr>
        <a:xfrm>
          <a:off x="8482965" y="1577530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76,158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97</xdr:row>
      <xdr:rowOff>30480</xdr:rowOff>
    </xdr:from>
    <xdr:to xmlns:xdr="http://schemas.openxmlformats.org/drawingml/2006/spreadsheetDrawing">
      <xdr:col>41</xdr:col>
      <xdr:colOff>101600</xdr:colOff>
      <xdr:row>97</xdr:row>
      <xdr:rowOff>132080</xdr:rowOff>
    </xdr:to>
    <xdr:sp macro="" textlink="">
      <xdr:nvSpPr>
        <xdr:cNvPr id="487" name="楕円 486"/>
        <xdr:cNvSpPr/>
      </xdr:nvSpPr>
      <xdr:spPr>
        <a:xfrm>
          <a:off x="7810500" y="1666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97</xdr:row>
      <xdr:rowOff>123190</xdr:rowOff>
    </xdr:from>
    <xdr:ext cx="502920" cy="248920"/>
    <xdr:sp macro="" textlink="">
      <xdr:nvSpPr>
        <xdr:cNvPr id="488" name="テキスト ボックス 487"/>
        <xdr:cNvSpPr txBox="1"/>
      </xdr:nvSpPr>
      <xdr:spPr>
        <a:xfrm>
          <a:off x="7593965" y="16753840"/>
          <a:ext cx="50292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24,116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95</xdr:row>
      <xdr:rowOff>81280</xdr:rowOff>
    </xdr:from>
    <xdr:to xmlns:xdr="http://schemas.openxmlformats.org/drawingml/2006/spreadsheetDrawing">
      <xdr:col>36</xdr:col>
      <xdr:colOff>165100</xdr:colOff>
      <xdr:row>96</xdr:row>
      <xdr:rowOff>11430</xdr:rowOff>
    </xdr:to>
    <xdr:sp macro="" textlink="">
      <xdr:nvSpPr>
        <xdr:cNvPr id="489" name="楕円 488"/>
        <xdr:cNvSpPr/>
      </xdr:nvSpPr>
      <xdr:spPr>
        <a:xfrm>
          <a:off x="6921500" y="1636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94</xdr:row>
      <xdr:rowOff>27940</xdr:rowOff>
    </xdr:from>
    <xdr:ext cx="502920" cy="259080"/>
    <xdr:sp macro="" textlink="">
      <xdr:nvSpPr>
        <xdr:cNvPr id="490" name="テキスト ボックス 489"/>
        <xdr:cNvSpPr txBox="1"/>
      </xdr:nvSpPr>
      <xdr:spPr>
        <a:xfrm>
          <a:off x="6704965" y="1614424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47,095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3,671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14,182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18135" cy="217170"/>
    <xdr:sp macro="" textlink="">
      <xdr:nvSpPr>
        <xdr:cNvPr id="499" name="テキスト ボックス 498"/>
        <xdr:cNvSpPr txBox="1"/>
      </xdr:nvSpPr>
      <xdr:spPr>
        <a:xfrm>
          <a:off x="12407900" y="4635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82550</xdr:rowOff>
    </xdr:from>
    <xdr:to xmlns:xdr="http://schemas.openxmlformats.org/drawingml/2006/spreadsheetDrawing">
      <xdr:col>89</xdr:col>
      <xdr:colOff>177800</xdr:colOff>
      <xdr:row>41</xdr:row>
      <xdr:rowOff>82550</xdr:rowOff>
    </xdr:to>
    <xdr:cxnSp macro="">
      <xdr:nvCxnSpPr>
        <xdr:cNvPr id="500" name="直線コネクタ 499"/>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39</xdr:row>
      <xdr:rowOff>44450</xdr:rowOff>
    </xdr:from>
    <xdr:to xmlns:xdr="http://schemas.openxmlformats.org/drawingml/2006/spreadsheetDrawing">
      <xdr:col>89</xdr:col>
      <xdr:colOff>177800</xdr:colOff>
      <xdr:row>39</xdr:row>
      <xdr:rowOff>44450</xdr:rowOff>
    </xdr:to>
    <xdr:cxnSp macro="">
      <xdr:nvCxnSpPr>
        <xdr:cNvPr id="501" name="直線コネクタ 500"/>
        <xdr:cNvCxnSpPr/>
      </xdr:nvCxnSpPr>
      <xdr:spPr>
        <a:xfrm>
          <a:off x="12446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38</xdr:row>
      <xdr:rowOff>73660</xdr:rowOff>
    </xdr:from>
    <xdr:ext cx="217170" cy="259080"/>
    <xdr:sp macro="" textlink="">
      <xdr:nvSpPr>
        <xdr:cNvPr id="502" name="テキスト ボックス 501"/>
        <xdr:cNvSpPr txBox="1"/>
      </xdr:nvSpPr>
      <xdr:spPr>
        <a:xfrm>
          <a:off x="12197080" y="6588760"/>
          <a:ext cx="217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6350</xdr:rowOff>
    </xdr:from>
    <xdr:to xmlns:xdr="http://schemas.openxmlformats.org/drawingml/2006/spreadsheetDrawing">
      <xdr:col>89</xdr:col>
      <xdr:colOff>177800</xdr:colOff>
      <xdr:row>37</xdr:row>
      <xdr:rowOff>6350</xdr:rowOff>
    </xdr:to>
    <xdr:cxnSp macro="">
      <xdr:nvCxnSpPr>
        <xdr:cNvPr id="503" name="直線コネクタ 502"/>
        <xdr:cNvCxnSpPr/>
      </xdr:nvCxnSpPr>
      <xdr:spPr>
        <a:xfrm>
          <a:off x="12446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36</xdr:row>
      <xdr:rowOff>35560</xdr:rowOff>
    </xdr:from>
    <xdr:ext cx="531495" cy="259080"/>
    <xdr:sp macro="" textlink="">
      <xdr:nvSpPr>
        <xdr:cNvPr id="504" name="テキスト ボックス 503"/>
        <xdr:cNvSpPr txBox="1"/>
      </xdr:nvSpPr>
      <xdr:spPr>
        <a:xfrm>
          <a:off x="11914505" y="620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34</xdr:row>
      <xdr:rowOff>139700</xdr:rowOff>
    </xdr:from>
    <xdr:to xmlns:xdr="http://schemas.openxmlformats.org/drawingml/2006/spreadsheetDrawing">
      <xdr:col>89</xdr:col>
      <xdr:colOff>177800</xdr:colOff>
      <xdr:row>34</xdr:row>
      <xdr:rowOff>139700</xdr:rowOff>
    </xdr:to>
    <xdr:cxnSp macro="">
      <xdr:nvCxnSpPr>
        <xdr:cNvPr id="505" name="直線コネクタ 504"/>
        <xdr:cNvCxnSpPr/>
      </xdr:nvCxnSpPr>
      <xdr:spPr>
        <a:xfrm>
          <a:off x="12446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33</xdr:row>
      <xdr:rowOff>168910</xdr:rowOff>
    </xdr:from>
    <xdr:ext cx="531495" cy="248920"/>
    <xdr:sp macro="" textlink="">
      <xdr:nvSpPr>
        <xdr:cNvPr id="506" name="テキスト ボックス 505"/>
        <xdr:cNvSpPr txBox="1"/>
      </xdr:nvSpPr>
      <xdr:spPr>
        <a:xfrm>
          <a:off x="11914505" y="5826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32</xdr:row>
      <xdr:rowOff>101600</xdr:rowOff>
    </xdr:from>
    <xdr:to xmlns:xdr="http://schemas.openxmlformats.org/drawingml/2006/spreadsheetDrawing">
      <xdr:col>89</xdr:col>
      <xdr:colOff>177800</xdr:colOff>
      <xdr:row>32</xdr:row>
      <xdr:rowOff>101600</xdr:rowOff>
    </xdr:to>
    <xdr:cxnSp macro="">
      <xdr:nvCxnSpPr>
        <xdr:cNvPr id="507" name="直線コネクタ 506"/>
        <xdr:cNvCxnSpPr/>
      </xdr:nvCxnSpPr>
      <xdr:spPr>
        <a:xfrm>
          <a:off x="12446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31</xdr:row>
      <xdr:rowOff>130810</xdr:rowOff>
    </xdr:from>
    <xdr:ext cx="531495" cy="259080"/>
    <xdr:sp macro="" textlink="">
      <xdr:nvSpPr>
        <xdr:cNvPr id="508" name="テキスト ボックス 507"/>
        <xdr:cNvSpPr txBox="1"/>
      </xdr:nvSpPr>
      <xdr:spPr>
        <a:xfrm>
          <a:off x="11914505" y="544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63500</xdr:rowOff>
    </xdr:from>
    <xdr:to xmlns:xdr="http://schemas.openxmlformats.org/drawingml/2006/spreadsheetDrawing">
      <xdr:col>89</xdr:col>
      <xdr:colOff>177800</xdr:colOff>
      <xdr:row>30</xdr:row>
      <xdr:rowOff>63500</xdr:rowOff>
    </xdr:to>
    <xdr:cxnSp macro="">
      <xdr:nvCxnSpPr>
        <xdr:cNvPr id="509" name="直線コネクタ 508"/>
        <xdr:cNvCxnSpPr/>
      </xdr:nvCxnSpPr>
      <xdr:spPr>
        <a:xfrm>
          <a:off x="12446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29</xdr:row>
      <xdr:rowOff>92710</xdr:rowOff>
    </xdr:from>
    <xdr:ext cx="531495" cy="259080"/>
    <xdr:sp macro="" textlink="">
      <xdr:nvSpPr>
        <xdr:cNvPr id="510" name="テキスト ボックス 509"/>
        <xdr:cNvSpPr txBox="1"/>
      </xdr:nvSpPr>
      <xdr:spPr>
        <a:xfrm>
          <a:off x="11914505" y="506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11" name="直線コネクタ 510"/>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27</xdr:row>
      <xdr:rowOff>54610</xdr:rowOff>
    </xdr:from>
    <xdr:ext cx="563880" cy="248920"/>
    <xdr:sp macro="" textlink="">
      <xdr:nvSpPr>
        <xdr:cNvPr id="512" name="テキスト ボックス 511"/>
        <xdr:cNvSpPr txBox="1"/>
      </xdr:nvSpPr>
      <xdr:spPr>
        <a:xfrm>
          <a:off x="11850370" y="46837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13" name="災害復旧事業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30</xdr:row>
      <xdr:rowOff>102870</xdr:rowOff>
    </xdr:from>
    <xdr:to xmlns:xdr="http://schemas.openxmlformats.org/drawingml/2006/spreadsheetDrawing">
      <xdr:col>85</xdr:col>
      <xdr:colOff>126365</xdr:colOff>
      <xdr:row>39</xdr:row>
      <xdr:rowOff>44450</xdr:rowOff>
    </xdr:to>
    <xdr:cxnSp macro="">
      <xdr:nvCxnSpPr>
        <xdr:cNvPr id="514" name="直線コネクタ 513"/>
        <xdr:cNvCxnSpPr/>
      </xdr:nvCxnSpPr>
      <xdr:spPr>
        <a:xfrm flipV="1">
          <a:off x="16317595" y="5246370"/>
          <a:ext cx="1270" cy="14846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39</xdr:row>
      <xdr:rowOff>48260</xdr:rowOff>
    </xdr:from>
    <xdr:ext cx="249555" cy="259080"/>
    <xdr:sp macro="" textlink="">
      <xdr:nvSpPr>
        <xdr:cNvPr id="515" name="災害復旧事業費最小値テキスト"/>
        <xdr:cNvSpPr txBox="1"/>
      </xdr:nvSpPr>
      <xdr:spPr>
        <a:xfrm>
          <a:off x="16370300" y="6734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39</xdr:row>
      <xdr:rowOff>44450</xdr:rowOff>
    </xdr:from>
    <xdr:to xmlns:xdr="http://schemas.openxmlformats.org/drawingml/2006/spreadsheetDrawing">
      <xdr:col>86</xdr:col>
      <xdr:colOff>25400</xdr:colOff>
      <xdr:row>39</xdr:row>
      <xdr:rowOff>44450</xdr:rowOff>
    </xdr:to>
    <xdr:cxnSp macro="">
      <xdr:nvCxnSpPr>
        <xdr:cNvPr id="516" name="直線コネクタ 515"/>
        <xdr:cNvCxnSpPr/>
      </xdr:nvCxnSpPr>
      <xdr:spPr>
        <a:xfrm>
          <a:off x="16230600" y="6731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29</xdr:row>
      <xdr:rowOff>49530</xdr:rowOff>
    </xdr:from>
    <xdr:ext cx="534670" cy="259080"/>
    <xdr:sp macro="" textlink="">
      <xdr:nvSpPr>
        <xdr:cNvPr id="517" name="災害復旧事業費最大値テキスト"/>
        <xdr:cNvSpPr txBox="1"/>
      </xdr:nvSpPr>
      <xdr:spPr>
        <a:xfrm>
          <a:off x="16370300" y="50215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77,919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30</xdr:row>
      <xdr:rowOff>102870</xdr:rowOff>
    </xdr:from>
    <xdr:to xmlns:xdr="http://schemas.openxmlformats.org/drawingml/2006/spreadsheetDrawing">
      <xdr:col>86</xdr:col>
      <xdr:colOff>25400</xdr:colOff>
      <xdr:row>30</xdr:row>
      <xdr:rowOff>102870</xdr:rowOff>
    </xdr:to>
    <xdr:cxnSp macro="">
      <xdr:nvCxnSpPr>
        <xdr:cNvPr id="518" name="直線コネクタ 517"/>
        <xdr:cNvCxnSpPr/>
      </xdr:nvCxnSpPr>
      <xdr:spPr>
        <a:xfrm>
          <a:off x="16230600" y="52463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31</xdr:row>
      <xdr:rowOff>122555</xdr:rowOff>
    </xdr:from>
    <xdr:to xmlns:xdr="http://schemas.openxmlformats.org/drawingml/2006/spreadsheetDrawing">
      <xdr:col>85</xdr:col>
      <xdr:colOff>127000</xdr:colOff>
      <xdr:row>35</xdr:row>
      <xdr:rowOff>141605</xdr:rowOff>
    </xdr:to>
    <xdr:cxnSp macro="">
      <xdr:nvCxnSpPr>
        <xdr:cNvPr id="519" name="直線コネクタ 518"/>
        <xdr:cNvCxnSpPr/>
      </xdr:nvCxnSpPr>
      <xdr:spPr>
        <a:xfrm>
          <a:off x="15481300" y="5437505"/>
          <a:ext cx="838200" cy="704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37</xdr:row>
      <xdr:rowOff>144145</xdr:rowOff>
    </xdr:from>
    <xdr:ext cx="469900" cy="250825"/>
    <xdr:sp macro="" textlink="">
      <xdr:nvSpPr>
        <xdr:cNvPr id="520" name="災害復旧事業費平均値テキスト"/>
        <xdr:cNvSpPr txBox="1"/>
      </xdr:nvSpPr>
      <xdr:spPr>
        <a:xfrm>
          <a:off x="16370300" y="6487795"/>
          <a:ext cx="46990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8,966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166370</xdr:rowOff>
    </xdr:from>
    <xdr:to xmlns:xdr="http://schemas.openxmlformats.org/drawingml/2006/spreadsheetDrawing">
      <xdr:col>85</xdr:col>
      <xdr:colOff>177800</xdr:colOff>
      <xdr:row>38</xdr:row>
      <xdr:rowOff>95885</xdr:rowOff>
    </xdr:to>
    <xdr:sp macro="" textlink="">
      <xdr:nvSpPr>
        <xdr:cNvPr id="521" name="フローチャート: 判断 520"/>
        <xdr:cNvSpPr/>
      </xdr:nvSpPr>
      <xdr:spPr>
        <a:xfrm>
          <a:off x="16268700" y="65100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31</xdr:row>
      <xdr:rowOff>122555</xdr:rowOff>
    </xdr:from>
    <xdr:to xmlns:xdr="http://schemas.openxmlformats.org/drawingml/2006/spreadsheetDrawing">
      <xdr:col>81</xdr:col>
      <xdr:colOff>50800</xdr:colOff>
      <xdr:row>36</xdr:row>
      <xdr:rowOff>27940</xdr:rowOff>
    </xdr:to>
    <xdr:cxnSp macro="">
      <xdr:nvCxnSpPr>
        <xdr:cNvPr id="522" name="直線コネクタ 521"/>
        <xdr:cNvCxnSpPr/>
      </xdr:nvCxnSpPr>
      <xdr:spPr>
        <a:xfrm flipV="1">
          <a:off x="14592300" y="5437505"/>
          <a:ext cx="889000" cy="762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38</xdr:row>
      <xdr:rowOff>20320</xdr:rowOff>
    </xdr:from>
    <xdr:to xmlns:xdr="http://schemas.openxmlformats.org/drawingml/2006/spreadsheetDrawing">
      <xdr:col>81</xdr:col>
      <xdr:colOff>101600</xdr:colOff>
      <xdr:row>38</xdr:row>
      <xdr:rowOff>121920</xdr:rowOff>
    </xdr:to>
    <xdr:sp macro="" textlink="">
      <xdr:nvSpPr>
        <xdr:cNvPr id="523" name="フローチャート: 判断 522"/>
        <xdr:cNvSpPr/>
      </xdr:nvSpPr>
      <xdr:spPr>
        <a:xfrm>
          <a:off x="15430500" y="653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38</xdr:row>
      <xdr:rowOff>113030</xdr:rowOff>
    </xdr:from>
    <xdr:ext cx="438150" cy="259080"/>
    <xdr:sp macro="" textlink="">
      <xdr:nvSpPr>
        <xdr:cNvPr id="524" name="テキスト ボックス 523"/>
        <xdr:cNvSpPr txBox="1"/>
      </xdr:nvSpPr>
      <xdr:spPr>
        <a:xfrm>
          <a:off x="15246350" y="6628130"/>
          <a:ext cx="4381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36</xdr:row>
      <xdr:rowOff>27940</xdr:rowOff>
    </xdr:from>
    <xdr:to xmlns:xdr="http://schemas.openxmlformats.org/drawingml/2006/spreadsheetDrawing">
      <xdr:col>76</xdr:col>
      <xdr:colOff>114300</xdr:colOff>
      <xdr:row>39</xdr:row>
      <xdr:rowOff>21590</xdr:rowOff>
    </xdr:to>
    <xdr:cxnSp macro="">
      <xdr:nvCxnSpPr>
        <xdr:cNvPr id="525" name="直線コネクタ 524"/>
        <xdr:cNvCxnSpPr/>
      </xdr:nvCxnSpPr>
      <xdr:spPr>
        <a:xfrm flipV="1">
          <a:off x="13703300" y="6200140"/>
          <a:ext cx="889000" cy="5080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38</xdr:row>
      <xdr:rowOff>48260</xdr:rowOff>
    </xdr:from>
    <xdr:to xmlns:xdr="http://schemas.openxmlformats.org/drawingml/2006/spreadsheetDrawing">
      <xdr:col>76</xdr:col>
      <xdr:colOff>165100</xdr:colOff>
      <xdr:row>38</xdr:row>
      <xdr:rowOff>149860</xdr:rowOff>
    </xdr:to>
    <xdr:sp macro="" textlink="">
      <xdr:nvSpPr>
        <xdr:cNvPr id="526" name="フローチャート: 判断 525"/>
        <xdr:cNvSpPr/>
      </xdr:nvSpPr>
      <xdr:spPr>
        <a:xfrm>
          <a:off x="14541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38</xdr:row>
      <xdr:rowOff>140970</xdr:rowOff>
    </xdr:from>
    <xdr:ext cx="438150" cy="259080"/>
    <xdr:sp macro="" textlink="">
      <xdr:nvSpPr>
        <xdr:cNvPr id="527" name="テキスト ボックス 526"/>
        <xdr:cNvSpPr txBox="1"/>
      </xdr:nvSpPr>
      <xdr:spPr>
        <a:xfrm>
          <a:off x="14357350" y="6656070"/>
          <a:ext cx="4381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39</xdr:row>
      <xdr:rowOff>21590</xdr:rowOff>
    </xdr:from>
    <xdr:to xmlns:xdr="http://schemas.openxmlformats.org/drawingml/2006/spreadsheetDrawing">
      <xdr:col>71</xdr:col>
      <xdr:colOff>177800</xdr:colOff>
      <xdr:row>39</xdr:row>
      <xdr:rowOff>35560</xdr:rowOff>
    </xdr:to>
    <xdr:cxnSp macro="">
      <xdr:nvCxnSpPr>
        <xdr:cNvPr id="528" name="直線コネクタ 527"/>
        <xdr:cNvCxnSpPr/>
      </xdr:nvCxnSpPr>
      <xdr:spPr>
        <a:xfrm flipV="1">
          <a:off x="12814300" y="670814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38</xdr:row>
      <xdr:rowOff>26035</xdr:rowOff>
    </xdr:from>
    <xdr:to xmlns:xdr="http://schemas.openxmlformats.org/drawingml/2006/spreadsheetDrawing">
      <xdr:col>72</xdr:col>
      <xdr:colOff>38100</xdr:colOff>
      <xdr:row>38</xdr:row>
      <xdr:rowOff>127635</xdr:rowOff>
    </xdr:to>
    <xdr:sp macro="" textlink="">
      <xdr:nvSpPr>
        <xdr:cNvPr id="529" name="フローチャート: 判断 528"/>
        <xdr:cNvSpPr/>
      </xdr:nvSpPr>
      <xdr:spPr>
        <a:xfrm>
          <a:off x="13652500" y="6541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36</xdr:row>
      <xdr:rowOff>144145</xdr:rowOff>
    </xdr:from>
    <xdr:ext cx="438150" cy="250825"/>
    <xdr:sp macro="" textlink="">
      <xdr:nvSpPr>
        <xdr:cNvPr id="530" name="テキスト ボックス 529"/>
        <xdr:cNvSpPr txBox="1"/>
      </xdr:nvSpPr>
      <xdr:spPr>
        <a:xfrm>
          <a:off x="13468350" y="6316345"/>
          <a:ext cx="43815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83820</xdr:rowOff>
    </xdr:from>
    <xdr:to xmlns:xdr="http://schemas.openxmlformats.org/drawingml/2006/spreadsheetDrawing">
      <xdr:col>67</xdr:col>
      <xdr:colOff>101600</xdr:colOff>
      <xdr:row>39</xdr:row>
      <xdr:rowOff>13970</xdr:rowOff>
    </xdr:to>
    <xdr:sp macro="" textlink="">
      <xdr:nvSpPr>
        <xdr:cNvPr id="531" name="フローチャート: 判断 530"/>
        <xdr:cNvSpPr/>
      </xdr:nvSpPr>
      <xdr:spPr>
        <a:xfrm>
          <a:off x="127635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37</xdr:row>
      <xdr:rowOff>30480</xdr:rowOff>
    </xdr:from>
    <xdr:ext cx="438150" cy="250190"/>
    <xdr:sp macro="" textlink="">
      <xdr:nvSpPr>
        <xdr:cNvPr id="532" name="テキスト ボックス 531"/>
        <xdr:cNvSpPr txBox="1"/>
      </xdr:nvSpPr>
      <xdr:spPr>
        <a:xfrm>
          <a:off x="12579350" y="6374130"/>
          <a:ext cx="4381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4,276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33" name="テキスト ボックス 532"/>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62000" cy="259080"/>
    <xdr:sp macro="" textlink="">
      <xdr:nvSpPr>
        <xdr:cNvPr id="534" name="テキスト ボックス 533"/>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2000" cy="259080"/>
    <xdr:sp macro="" textlink="">
      <xdr:nvSpPr>
        <xdr:cNvPr id="535" name="テキスト ボックス 534"/>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2000" cy="259080"/>
    <xdr:sp macro="" textlink="">
      <xdr:nvSpPr>
        <xdr:cNvPr id="536" name="テキスト ボックス 535"/>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62000" cy="259080"/>
    <xdr:sp macro="" textlink="">
      <xdr:nvSpPr>
        <xdr:cNvPr id="537" name="テキスト ボックス 536"/>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35</xdr:row>
      <xdr:rowOff>90805</xdr:rowOff>
    </xdr:from>
    <xdr:to xmlns:xdr="http://schemas.openxmlformats.org/drawingml/2006/spreadsheetDrawing">
      <xdr:col>85</xdr:col>
      <xdr:colOff>177800</xdr:colOff>
      <xdr:row>36</xdr:row>
      <xdr:rowOff>20955</xdr:rowOff>
    </xdr:to>
    <xdr:sp macro="" textlink="">
      <xdr:nvSpPr>
        <xdr:cNvPr id="538" name="楕円 537"/>
        <xdr:cNvSpPr/>
      </xdr:nvSpPr>
      <xdr:spPr>
        <a:xfrm>
          <a:off x="16268700" y="6091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34</xdr:row>
      <xdr:rowOff>113665</xdr:rowOff>
    </xdr:from>
    <xdr:ext cx="534670" cy="258445"/>
    <xdr:sp macro="" textlink="">
      <xdr:nvSpPr>
        <xdr:cNvPr id="539" name="災害復旧事業費該当値テキスト"/>
        <xdr:cNvSpPr txBox="1"/>
      </xdr:nvSpPr>
      <xdr:spPr>
        <a:xfrm>
          <a:off x="16370300" y="594296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30,887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31</xdr:row>
      <xdr:rowOff>71755</xdr:rowOff>
    </xdr:from>
    <xdr:to xmlns:xdr="http://schemas.openxmlformats.org/drawingml/2006/spreadsheetDrawing">
      <xdr:col>81</xdr:col>
      <xdr:colOff>101600</xdr:colOff>
      <xdr:row>32</xdr:row>
      <xdr:rowOff>1905</xdr:rowOff>
    </xdr:to>
    <xdr:sp macro="" textlink="">
      <xdr:nvSpPr>
        <xdr:cNvPr id="540" name="楕円 539"/>
        <xdr:cNvSpPr/>
      </xdr:nvSpPr>
      <xdr:spPr>
        <a:xfrm>
          <a:off x="15430500" y="538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30</xdr:row>
      <xdr:rowOff>18415</xdr:rowOff>
    </xdr:from>
    <xdr:ext cx="502920" cy="250825"/>
    <xdr:sp macro="" textlink="">
      <xdr:nvSpPr>
        <xdr:cNvPr id="541" name="テキスト ボックス 540"/>
        <xdr:cNvSpPr txBox="1"/>
      </xdr:nvSpPr>
      <xdr:spPr>
        <a:xfrm>
          <a:off x="15213965" y="5161915"/>
          <a:ext cx="5029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67,902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35</xdr:row>
      <xdr:rowOff>148590</xdr:rowOff>
    </xdr:from>
    <xdr:to xmlns:xdr="http://schemas.openxmlformats.org/drawingml/2006/spreadsheetDrawing">
      <xdr:col>76</xdr:col>
      <xdr:colOff>165100</xdr:colOff>
      <xdr:row>36</xdr:row>
      <xdr:rowOff>78740</xdr:rowOff>
    </xdr:to>
    <xdr:sp macro="" textlink="">
      <xdr:nvSpPr>
        <xdr:cNvPr id="542" name="楕円 541"/>
        <xdr:cNvSpPr/>
      </xdr:nvSpPr>
      <xdr:spPr>
        <a:xfrm>
          <a:off x="145415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34</xdr:row>
      <xdr:rowOff>95250</xdr:rowOff>
    </xdr:from>
    <xdr:ext cx="502920" cy="259080"/>
    <xdr:sp macro="" textlink="">
      <xdr:nvSpPr>
        <xdr:cNvPr id="543" name="テキスト ボックス 542"/>
        <xdr:cNvSpPr txBox="1"/>
      </xdr:nvSpPr>
      <xdr:spPr>
        <a:xfrm>
          <a:off x="14324965" y="592455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27,855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38</xdr:row>
      <xdr:rowOff>142240</xdr:rowOff>
    </xdr:from>
    <xdr:to xmlns:xdr="http://schemas.openxmlformats.org/drawingml/2006/spreadsheetDrawing">
      <xdr:col>72</xdr:col>
      <xdr:colOff>38100</xdr:colOff>
      <xdr:row>39</xdr:row>
      <xdr:rowOff>72390</xdr:rowOff>
    </xdr:to>
    <xdr:sp macro="" textlink="">
      <xdr:nvSpPr>
        <xdr:cNvPr id="544" name="楕円 543"/>
        <xdr:cNvSpPr/>
      </xdr:nvSpPr>
      <xdr:spPr>
        <a:xfrm>
          <a:off x="13652500" y="6657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39</xdr:row>
      <xdr:rowOff>63500</xdr:rowOff>
    </xdr:from>
    <xdr:ext cx="438150" cy="251460"/>
    <xdr:sp macro="" textlink="">
      <xdr:nvSpPr>
        <xdr:cNvPr id="545" name="テキスト ボックス 544"/>
        <xdr:cNvSpPr txBox="1"/>
      </xdr:nvSpPr>
      <xdr:spPr>
        <a:xfrm>
          <a:off x="13468350" y="6750050"/>
          <a:ext cx="4381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156210</xdr:rowOff>
    </xdr:from>
    <xdr:to xmlns:xdr="http://schemas.openxmlformats.org/drawingml/2006/spreadsheetDrawing">
      <xdr:col>67</xdr:col>
      <xdr:colOff>101600</xdr:colOff>
      <xdr:row>39</xdr:row>
      <xdr:rowOff>86360</xdr:rowOff>
    </xdr:to>
    <xdr:sp macro="" textlink="">
      <xdr:nvSpPr>
        <xdr:cNvPr id="546" name="楕円 545"/>
        <xdr:cNvSpPr/>
      </xdr:nvSpPr>
      <xdr:spPr>
        <a:xfrm>
          <a:off x="12763500" y="6671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52070</xdr:colOff>
      <xdr:row>39</xdr:row>
      <xdr:rowOff>77470</xdr:rowOff>
    </xdr:from>
    <xdr:ext cx="378460" cy="248920"/>
    <xdr:sp macro="" textlink="">
      <xdr:nvSpPr>
        <xdr:cNvPr id="547" name="テキスト ボックス 546"/>
        <xdr:cNvSpPr txBox="1"/>
      </xdr:nvSpPr>
      <xdr:spPr>
        <a:xfrm>
          <a:off x="12625070" y="6764020"/>
          <a:ext cx="3784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18135" cy="217170"/>
    <xdr:sp macro="" textlink="">
      <xdr:nvSpPr>
        <xdr:cNvPr id="556" name="テキスト ボックス 555"/>
        <xdr:cNvSpPr txBox="1"/>
      </xdr:nvSpPr>
      <xdr:spPr>
        <a:xfrm>
          <a:off x="12407900" y="8064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82550</xdr:rowOff>
    </xdr:from>
    <xdr:to xmlns:xdr="http://schemas.openxmlformats.org/drawingml/2006/spreadsheetDrawing">
      <xdr:col>89</xdr:col>
      <xdr:colOff>177800</xdr:colOff>
      <xdr:row>61</xdr:row>
      <xdr:rowOff>82550</xdr:rowOff>
    </xdr:to>
    <xdr:cxnSp macro="">
      <xdr:nvCxnSpPr>
        <xdr:cNvPr id="557" name="直線コネクタ 556"/>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54</xdr:row>
      <xdr:rowOff>139700</xdr:rowOff>
    </xdr:from>
    <xdr:to xmlns:xdr="http://schemas.openxmlformats.org/drawingml/2006/spreadsheetDrawing">
      <xdr:col>89</xdr:col>
      <xdr:colOff>177800</xdr:colOff>
      <xdr:row>54</xdr:row>
      <xdr:rowOff>139700</xdr:rowOff>
    </xdr:to>
    <xdr:cxnSp macro="">
      <xdr:nvCxnSpPr>
        <xdr:cNvPr id="558" name="直線コネクタ 557"/>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53</xdr:row>
      <xdr:rowOff>168910</xdr:rowOff>
    </xdr:from>
    <xdr:ext cx="217170" cy="248920"/>
    <xdr:sp macro="" textlink="">
      <xdr:nvSpPr>
        <xdr:cNvPr id="559" name="テキスト ボックス 558"/>
        <xdr:cNvSpPr txBox="1"/>
      </xdr:nvSpPr>
      <xdr:spPr>
        <a:xfrm>
          <a:off x="12197080" y="9255760"/>
          <a:ext cx="2171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60" name="直線コネクタ 559"/>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47</xdr:row>
      <xdr:rowOff>54610</xdr:rowOff>
    </xdr:from>
    <xdr:ext cx="217170" cy="248920"/>
    <xdr:sp macro="" textlink="">
      <xdr:nvSpPr>
        <xdr:cNvPr id="561" name="テキスト ボックス 560"/>
        <xdr:cNvSpPr txBox="1"/>
      </xdr:nvSpPr>
      <xdr:spPr>
        <a:xfrm>
          <a:off x="12197080" y="8112760"/>
          <a:ext cx="2171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54</xdr:row>
      <xdr:rowOff>139700</xdr:rowOff>
    </xdr:from>
    <xdr:to xmlns:xdr="http://schemas.openxmlformats.org/drawingml/2006/spreadsheetDrawing">
      <xdr:col>85</xdr:col>
      <xdr:colOff>126365</xdr:colOff>
      <xdr:row>54</xdr:row>
      <xdr:rowOff>139700</xdr:rowOff>
    </xdr:to>
    <xdr:cxnSp macro="">
      <xdr:nvCxnSpPr>
        <xdr:cNvPr id="563" name="直線コネクタ 562"/>
        <xdr:cNvCxnSpPr/>
      </xdr:nvCxnSpPr>
      <xdr:spPr>
        <a:xfrm>
          <a:off x="16317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55</xdr:row>
      <xdr:rowOff>10160</xdr:rowOff>
    </xdr:from>
    <xdr:ext cx="249555" cy="259080"/>
    <xdr:sp macro="" textlink="">
      <xdr:nvSpPr>
        <xdr:cNvPr id="564" name="失業対策事業費最小値テキスト"/>
        <xdr:cNvSpPr txBox="1"/>
      </xdr:nvSpPr>
      <xdr:spPr>
        <a:xfrm>
          <a:off x="16370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65" name="直線コネクタ 564"/>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53</xdr:row>
      <xdr:rowOff>10160</xdr:rowOff>
    </xdr:from>
    <xdr:ext cx="249555" cy="259080"/>
    <xdr:sp macro="" textlink="">
      <xdr:nvSpPr>
        <xdr:cNvPr id="566" name="失業対策事業費最大値テキスト"/>
        <xdr:cNvSpPr txBox="1"/>
      </xdr:nvSpPr>
      <xdr:spPr>
        <a:xfrm>
          <a:off x="16370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67" name="直線コネクタ 566"/>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54</xdr:row>
      <xdr:rowOff>139700</xdr:rowOff>
    </xdr:from>
    <xdr:to xmlns:xdr="http://schemas.openxmlformats.org/drawingml/2006/spreadsheetDrawing">
      <xdr:col>85</xdr:col>
      <xdr:colOff>127000</xdr:colOff>
      <xdr:row>54</xdr:row>
      <xdr:rowOff>139700</xdr:rowOff>
    </xdr:to>
    <xdr:cxnSp macro="">
      <xdr:nvCxnSpPr>
        <xdr:cNvPr id="568" name="直線コネクタ 567"/>
        <xdr:cNvCxnSpPr/>
      </xdr:nvCxnSpPr>
      <xdr:spPr>
        <a:xfrm>
          <a:off x="15481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54</xdr:row>
      <xdr:rowOff>67310</xdr:rowOff>
    </xdr:from>
    <xdr:ext cx="249555" cy="259080"/>
    <xdr:sp macro="" textlink="">
      <xdr:nvSpPr>
        <xdr:cNvPr id="569" name="失業対策事業費平均値テキスト"/>
        <xdr:cNvSpPr txBox="1"/>
      </xdr:nvSpPr>
      <xdr:spPr>
        <a:xfrm>
          <a:off x="16370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177800</xdr:colOff>
      <xdr:row>55</xdr:row>
      <xdr:rowOff>19050</xdr:rowOff>
    </xdr:to>
    <xdr:sp macro="" textlink="">
      <xdr:nvSpPr>
        <xdr:cNvPr id="570" name="フローチャート: 判断 56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54</xdr:row>
      <xdr:rowOff>139700</xdr:rowOff>
    </xdr:from>
    <xdr:to xmlns:xdr="http://schemas.openxmlformats.org/drawingml/2006/spreadsheetDrawing">
      <xdr:col>81</xdr:col>
      <xdr:colOff>50800</xdr:colOff>
      <xdr:row>54</xdr:row>
      <xdr:rowOff>139700</xdr:rowOff>
    </xdr:to>
    <xdr:cxnSp macro="">
      <xdr:nvCxnSpPr>
        <xdr:cNvPr id="571" name="直線コネクタ 570"/>
        <xdr:cNvCxnSpPr/>
      </xdr:nvCxnSpPr>
      <xdr:spPr>
        <a:xfrm>
          <a:off x="14592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72" name="フローチャート: 判断 57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55</xdr:row>
      <xdr:rowOff>10160</xdr:rowOff>
    </xdr:from>
    <xdr:ext cx="217805" cy="259080"/>
    <xdr:sp macro="" textlink="">
      <xdr:nvSpPr>
        <xdr:cNvPr id="573" name="テキスト ボックス 572"/>
        <xdr:cNvSpPr txBox="1"/>
      </xdr:nvSpPr>
      <xdr:spPr>
        <a:xfrm>
          <a:off x="15356840" y="9439910"/>
          <a:ext cx="217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54</xdr:row>
      <xdr:rowOff>139700</xdr:rowOff>
    </xdr:from>
    <xdr:to xmlns:xdr="http://schemas.openxmlformats.org/drawingml/2006/spreadsheetDrawing">
      <xdr:col>76</xdr:col>
      <xdr:colOff>114300</xdr:colOff>
      <xdr:row>54</xdr:row>
      <xdr:rowOff>139700</xdr:rowOff>
    </xdr:to>
    <xdr:cxnSp macro="">
      <xdr:nvCxnSpPr>
        <xdr:cNvPr id="574" name="直線コネクタ 573"/>
        <xdr:cNvCxnSpPr/>
      </xdr:nvCxnSpPr>
      <xdr:spPr>
        <a:xfrm>
          <a:off x="13703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575" name="フローチャート: 判断 57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55</xdr:row>
      <xdr:rowOff>10160</xdr:rowOff>
    </xdr:from>
    <xdr:ext cx="217805" cy="259080"/>
    <xdr:sp macro="" textlink="">
      <xdr:nvSpPr>
        <xdr:cNvPr id="576" name="テキスト ボックス 575"/>
        <xdr:cNvSpPr txBox="1"/>
      </xdr:nvSpPr>
      <xdr:spPr>
        <a:xfrm>
          <a:off x="14467840" y="9439910"/>
          <a:ext cx="217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54</xdr:row>
      <xdr:rowOff>139700</xdr:rowOff>
    </xdr:from>
    <xdr:to xmlns:xdr="http://schemas.openxmlformats.org/drawingml/2006/spreadsheetDrawing">
      <xdr:col>71</xdr:col>
      <xdr:colOff>177800</xdr:colOff>
      <xdr:row>54</xdr:row>
      <xdr:rowOff>139700</xdr:rowOff>
    </xdr:to>
    <xdr:cxnSp macro="">
      <xdr:nvCxnSpPr>
        <xdr:cNvPr id="577" name="直線コネクタ 576"/>
        <xdr:cNvCxnSpPr/>
      </xdr:nvCxnSpPr>
      <xdr:spPr>
        <a:xfrm>
          <a:off x="1281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578" name="フローチャート: 判断 57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55</xdr:row>
      <xdr:rowOff>10160</xdr:rowOff>
    </xdr:from>
    <xdr:ext cx="217805" cy="259080"/>
    <xdr:sp macro="" textlink="">
      <xdr:nvSpPr>
        <xdr:cNvPr id="579" name="テキスト ボックス 578"/>
        <xdr:cNvSpPr txBox="1"/>
      </xdr:nvSpPr>
      <xdr:spPr>
        <a:xfrm>
          <a:off x="13578840" y="9439910"/>
          <a:ext cx="217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580" name="フローチャート: 判断 57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55</xdr:row>
      <xdr:rowOff>10160</xdr:rowOff>
    </xdr:from>
    <xdr:ext cx="217805" cy="259080"/>
    <xdr:sp macro="" textlink="">
      <xdr:nvSpPr>
        <xdr:cNvPr id="581" name="テキスト ボックス 580"/>
        <xdr:cNvSpPr txBox="1"/>
      </xdr:nvSpPr>
      <xdr:spPr>
        <a:xfrm>
          <a:off x="12689840" y="9439910"/>
          <a:ext cx="217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82" name="テキスト ボックス 581"/>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62000" cy="259080"/>
    <xdr:sp macro="" textlink="">
      <xdr:nvSpPr>
        <xdr:cNvPr id="583" name="テキスト ボックス 582"/>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2000" cy="259080"/>
    <xdr:sp macro="" textlink="">
      <xdr:nvSpPr>
        <xdr:cNvPr id="584" name="テキスト ボックス 583"/>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2000" cy="259080"/>
    <xdr:sp macro="" textlink="">
      <xdr:nvSpPr>
        <xdr:cNvPr id="585" name="テキスト ボックス 584"/>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62000" cy="259080"/>
    <xdr:sp macro="" textlink="">
      <xdr:nvSpPr>
        <xdr:cNvPr id="586" name="テキスト ボックス 585"/>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177800</xdr:colOff>
      <xdr:row>55</xdr:row>
      <xdr:rowOff>19050</xdr:rowOff>
    </xdr:to>
    <xdr:sp macro="" textlink="">
      <xdr:nvSpPr>
        <xdr:cNvPr id="587" name="楕円 58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53</xdr:row>
      <xdr:rowOff>124460</xdr:rowOff>
    </xdr:from>
    <xdr:ext cx="249555" cy="259080"/>
    <xdr:sp macro="" textlink="">
      <xdr:nvSpPr>
        <xdr:cNvPr id="588" name="失業対策事業費該当値テキスト"/>
        <xdr:cNvSpPr txBox="1"/>
      </xdr:nvSpPr>
      <xdr:spPr>
        <a:xfrm>
          <a:off x="16370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89" name="楕円 58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53</xdr:row>
      <xdr:rowOff>35560</xdr:rowOff>
    </xdr:from>
    <xdr:ext cx="217805" cy="259080"/>
    <xdr:sp macro="" textlink="">
      <xdr:nvSpPr>
        <xdr:cNvPr id="590" name="テキスト ボックス 589"/>
        <xdr:cNvSpPr txBox="1"/>
      </xdr:nvSpPr>
      <xdr:spPr>
        <a:xfrm>
          <a:off x="15356840" y="9122410"/>
          <a:ext cx="217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591" name="楕円 59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53</xdr:row>
      <xdr:rowOff>35560</xdr:rowOff>
    </xdr:from>
    <xdr:ext cx="217805" cy="259080"/>
    <xdr:sp macro="" textlink="">
      <xdr:nvSpPr>
        <xdr:cNvPr id="592" name="テキスト ボックス 591"/>
        <xdr:cNvSpPr txBox="1"/>
      </xdr:nvSpPr>
      <xdr:spPr>
        <a:xfrm>
          <a:off x="14467840" y="9122410"/>
          <a:ext cx="217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593" name="楕円 59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53</xdr:row>
      <xdr:rowOff>35560</xdr:rowOff>
    </xdr:from>
    <xdr:ext cx="217805" cy="259080"/>
    <xdr:sp macro="" textlink="">
      <xdr:nvSpPr>
        <xdr:cNvPr id="594" name="テキスト ボックス 593"/>
        <xdr:cNvSpPr txBox="1"/>
      </xdr:nvSpPr>
      <xdr:spPr>
        <a:xfrm>
          <a:off x="13578840" y="9122410"/>
          <a:ext cx="217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595" name="楕円 59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53</xdr:row>
      <xdr:rowOff>35560</xdr:rowOff>
    </xdr:from>
    <xdr:ext cx="217805" cy="259080"/>
    <xdr:sp macro="" textlink="">
      <xdr:nvSpPr>
        <xdr:cNvPr id="596" name="テキスト ボックス 595"/>
        <xdr:cNvSpPr txBox="1"/>
      </xdr:nvSpPr>
      <xdr:spPr>
        <a:xfrm>
          <a:off x="12689840" y="9122410"/>
          <a:ext cx="217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42,519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57,628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18135" cy="217170"/>
    <xdr:sp macro="" textlink="">
      <xdr:nvSpPr>
        <xdr:cNvPr id="605" name="テキスト ボックス 604"/>
        <xdr:cNvSpPr txBox="1"/>
      </xdr:nvSpPr>
      <xdr:spPr>
        <a:xfrm>
          <a:off x="12407900" y="11493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177800</xdr:colOff>
      <xdr:row>81</xdr:row>
      <xdr:rowOff>82550</xdr:rowOff>
    </xdr:to>
    <xdr:cxnSp macro="">
      <xdr:nvCxnSpPr>
        <xdr:cNvPr id="606" name="直線コネクタ 605"/>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80</xdr:row>
      <xdr:rowOff>111760</xdr:rowOff>
    </xdr:from>
    <xdr:ext cx="217170" cy="248920"/>
    <xdr:sp macro="" textlink="">
      <xdr:nvSpPr>
        <xdr:cNvPr id="607" name="テキスト ボックス 606"/>
        <xdr:cNvSpPr txBox="1"/>
      </xdr:nvSpPr>
      <xdr:spPr>
        <a:xfrm>
          <a:off x="12197080" y="13827760"/>
          <a:ext cx="2171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79</xdr:row>
      <xdr:rowOff>44450</xdr:rowOff>
    </xdr:from>
    <xdr:to xmlns:xdr="http://schemas.openxmlformats.org/drawingml/2006/spreadsheetDrawing">
      <xdr:col>89</xdr:col>
      <xdr:colOff>177800</xdr:colOff>
      <xdr:row>79</xdr:row>
      <xdr:rowOff>44450</xdr:rowOff>
    </xdr:to>
    <xdr:cxnSp macro="">
      <xdr:nvCxnSpPr>
        <xdr:cNvPr id="608" name="直線コネクタ 607"/>
        <xdr:cNvCxnSpPr/>
      </xdr:nvCxnSpPr>
      <xdr:spPr>
        <a:xfrm>
          <a:off x="12446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78</xdr:row>
      <xdr:rowOff>73660</xdr:rowOff>
    </xdr:from>
    <xdr:ext cx="531495" cy="259080"/>
    <xdr:sp macro="" textlink="">
      <xdr:nvSpPr>
        <xdr:cNvPr id="609" name="テキスト ボックス 608"/>
        <xdr:cNvSpPr txBox="1"/>
      </xdr:nvSpPr>
      <xdr:spPr>
        <a:xfrm>
          <a:off x="11914505" y="1344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6350</xdr:rowOff>
    </xdr:from>
    <xdr:to xmlns:xdr="http://schemas.openxmlformats.org/drawingml/2006/spreadsheetDrawing">
      <xdr:col>89</xdr:col>
      <xdr:colOff>177800</xdr:colOff>
      <xdr:row>77</xdr:row>
      <xdr:rowOff>6350</xdr:rowOff>
    </xdr:to>
    <xdr:cxnSp macro="">
      <xdr:nvCxnSpPr>
        <xdr:cNvPr id="610" name="直線コネクタ 609"/>
        <xdr:cNvCxnSpPr/>
      </xdr:nvCxnSpPr>
      <xdr:spPr>
        <a:xfrm>
          <a:off x="12446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76</xdr:row>
      <xdr:rowOff>35560</xdr:rowOff>
    </xdr:from>
    <xdr:ext cx="531495" cy="259080"/>
    <xdr:sp macro="" textlink="">
      <xdr:nvSpPr>
        <xdr:cNvPr id="611" name="テキスト ボックス 610"/>
        <xdr:cNvSpPr txBox="1"/>
      </xdr:nvSpPr>
      <xdr:spPr>
        <a:xfrm>
          <a:off x="11914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74</xdr:row>
      <xdr:rowOff>139700</xdr:rowOff>
    </xdr:from>
    <xdr:to xmlns:xdr="http://schemas.openxmlformats.org/drawingml/2006/spreadsheetDrawing">
      <xdr:col>89</xdr:col>
      <xdr:colOff>177800</xdr:colOff>
      <xdr:row>74</xdr:row>
      <xdr:rowOff>139700</xdr:rowOff>
    </xdr:to>
    <xdr:cxnSp macro="">
      <xdr:nvCxnSpPr>
        <xdr:cNvPr id="612" name="直線コネクタ 611"/>
        <xdr:cNvCxnSpPr/>
      </xdr:nvCxnSpPr>
      <xdr:spPr>
        <a:xfrm>
          <a:off x="12446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73</xdr:row>
      <xdr:rowOff>168910</xdr:rowOff>
    </xdr:from>
    <xdr:ext cx="531495" cy="248920"/>
    <xdr:sp macro="" textlink="">
      <xdr:nvSpPr>
        <xdr:cNvPr id="613" name="テキスト ボックス 612"/>
        <xdr:cNvSpPr txBox="1"/>
      </xdr:nvSpPr>
      <xdr:spPr>
        <a:xfrm>
          <a:off x="11914505" y="12684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72</xdr:row>
      <xdr:rowOff>101600</xdr:rowOff>
    </xdr:from>
    <xdr:to xmlns:xdr="http://schemas.openxmlformats.org/drawingml/2006/spreadsheetDrawing">
      <xdr:col>89</xdr:col>
      <xdr:colOff>177800</xdr:colOff>
      <xdr:row>72</xdr:row>
      <xdr:rowOff>101600</xdr:rowOff>
    </xdr:to>
    <xdr:cxnSp macro="">
      <xdr:nvCxnSpPr>
        <xdr:cNvPr id="614" name="直線コネクタ 613"/>
        <xdr:cNvCxnSpPr/>
      </xdr:nvCxnSpPr>
      <xdr:spPr>
        <a:xfrm>
          <a:off x="12446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71</xdr:row>
      <xdr:rowOff>130810</xdr:rowOff>
    </xdr:from>
    <xdr:ext cx="563880" cy="259080"/>
    <xdr:sp macro="" textlink="">
      <xdr:nvSpPr>
        <xdr:cNvPr id="615" name="テキスト ボックス 614"/>
        <xdr:cNvSpPr txBox="1"/>
      </xdr:nvSpPr>
      <xdr:spPr>
        <a:xfrm>
          <a:off x="11850370" y="12303760"/>
          <a:ext cx="5638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63500</xdr:rowOff>
    </xdr:from>
    <xdr:to xmlns:xdr="http://schemas.openxmlformats.org/drawingml/2006/spreadsheetDrawing">
      <xdr:col>89</xdr:col>
      <xdr:colOff>177800</xdr:colOff>
      <xdr:row>70</xdr:row>
      <xdr:rowOff>63500</xdr:rowOff>
    </xdr:to>
    <xdr:cxnSp macro="">
      <xdr:nvCxnSpPr>
        <xdr:cNvPr id="616" name="直線コネクタ 615"/>
        <xdr:cNvCxnSpPr/>
      </xdr:nvCxnSpPr>
      <xdr:spPr>
        <a:xfrm>
          <a:off x="12446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69</xdr:row>
      <xdr:rowOff>92710</xdr:rowOff>
    </xdr:from>
    <xdr:ext cx="563880" cy="259080"/>
    <xdr:sp macro="" textlink="">
      <xdr:nvSpPr>
        <xdr:cNvPr id="617" name="テキスト ボックス 616"/>
        <xdr:cNvSpPr txBox="1"/>
      </xdr:nvSpPr>
      <xdr:spPr>
        <a:xfrm>
          <a:off x="11850370" y="11922760"/>
          <a:ext cx="5638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18" name="直線コネクタ 617"/>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54610</xdr:rowOff>
    </xdr:from>
    <xdr:ext cx="563880" cy="248920"/>
    <xdr:sp macro="" textlink="">
      <xdr:nvSpPr>
        <xdr:cNvPr id="619" name="テキスト ボックス 618"/>
        <xdr:cNvSpPr txBox="1"/>
      </xdr:nvSpPr>
      <xdr:spPr>
        <a:xfrm>
          <a:off x="11850370" y="115417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20" name="公債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71</xdr:row>
      <xdr:rowOff>141605</xdr:rowOff>
    </xdr:from>
    <xdr:to xmlns:xdr="http://schemas.openxmlformats.org/drawingml/2006/spreadsheetDrawing">
      <xdr:col>85</xdr:col>
      <xdr:colOff>126365</xdr:colOff>
      <xdr:row>79</xdr:row>
      <xdr:rowOff>137795</xdr:rowOff>
    </xdr:to>
    <xdr:cxnSp macro="">
      <xdr:nvCxnSpPr>
        <xdr:cNvPr id="621" name="直線コネクタ 620"/>
        <xdr:cNvCxnSpPr/>
      </xdr:nvCxnSpPr>
      <xdr:spPr>
        <a:xfrm flipV="1">
          <a:off x="16317595" y="12314555"/>
          <a:ext cx="1270" cy="13677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79</xdr:row>
      <xdr:rowOff>141605</xdr:rowOff>
    </xdr:from>
    <xdr:ext cx="534670" cy="259080"/>
    <xdr:sp macro="" textlink="">
      <xdr:nvSpPr>
        <xdr:cNvPr id="622" name="公債費最小値テキスト"/>
        <xdr:cNvSpPr txBox="1"/>
      </xdr:nvSpPr>
      <xdr:spPr>
        <a:xfrm>
          <a:off x="16370300" y="136861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22,650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79</xdr:row>
      <xdr:rowOff>137795</xdr:rowOff>
    </xdr:from>
    <xdr:to xmlns:xdr="http://schemas.openxmlformats.org/drawingml/2006/spreadsheetDrawing">
      <xdr:col>86</xdr:col>
      <xdr:colOff>25400</xdr:colOff>
      <xdr:row>79</xdr:row>
      <xdr:rowOff>137795</xdr:rowOff>
    </xdr:to>
    <xdr:cxnSp macro="">
      <xdr:nvCxnSpPr>
        <xdr:cNvPr id="623" name="直線コネクタ 622"/>
        <xdr:cNvCxnSpPr/>
      </xdr:nvCxnSpPr>
      <xdr:spPr>
        <a:xfrm>
          <a:off x="16230600" y="136823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70</xdr:row>
      <xdr:rowOff>88265</xdr:rowOff>
    </xdr:from>
    <xdr:ext cx="598805" cy="249555"/>
    <xdr:sp macro="" textlink="">
      <xdr:nvSpPr>
        <xdr:cNvPr id="624" name="公債費最大値テキスト"/>
        <xdr:cNvSpPr txBox="1"/>
      </xdr:nvSpPr>
      <xdr:spPr>
        <a:xfrm>
          <a:off x="16370300" y="1208976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130,340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71</xdr:row>
      <xdr:rowOff>141605</xdr:rowOff>
    </xdr:from>
    <xdr:to xmlns:xdr="http://schemas.openxmlformats.org/drawingml/2006/spreadsheetDrawing">
      <xdr:col>86</xdr:col>
      <xdr:colOff>25400</xdr:colOff>
      <xdr:row>71</xdr:row>
      <xdr:rowOff>141605</xdr:rowOff>
    </xdr:to>
    <xdr:cxnSp macro="">
      <xdr:nvCxnSpPr>
        <xdr:cNvPr id="625" name="直線コネクタ 624"/>
        <xdr:cNvCxnSpPr/>
      </xdr:nvCxnSpPr>
      <xdr:spPr>
        <a:xfrm>
          <a:off x="16230600" y="123145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71</xdr:row>
      <xdr:rowOff>141605</xdr:rowOff>
    </xdr:from>
    <xdr:to xmlns:xdr="http://schemas.openxmlformats.org/drawingml/2006/spreadsheetDrawing">
      <xdr:col>85</xdr:col>
      <xdr:colOff>127000</xdr:colOff>
      <xdr:row>72</xdr:row>
      <xdr:rowOff>39370</xdr:rowOff>
    </xdr:to>
    <xdr:cxnSp macro="">
      <xdr:nvCxnSpPr>
        <xdr:cNvPr id="626" name="直線コネクタ 625"/>
        <xdr:cNvCxnSpPr/>
      </xdr:nvCxnSpPr>
      <xdr:spPr>
        <a:xfrm flipV="1">
          <a:off x="15481300" y="12314555"/>
          <a:ext cx="838200" cy="692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76</xdr:row>
      <xdr:rowOff>164465</xdr:rowOff>
    </xdr:from>
    <xdr:ext cx="534670" cy="259080"/>
    <xdr:sp macro="" textlink="">
      <xdr:nvSpPr>
        <xdr:cNvPr id="627" name="公債費平均値テキスト"/>
        <xdr:cNvSpPr txBox="1"/>
      </xdr:nvSpPr>
      <xdr:spPr>
        <a:xfrm>
          <a:off x="16370300" y="1319466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55,341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77</xdr:row>
      <xdr:rowOff>14605</xdr:rowOff>
    </xdr:from>
    <xdr:to xmlns:xdr="http://schemas.openxmlformats.org/drawingml/2006/spreadsheetDrawing">
      <xdr:col>85</xdr:col>
      <xdr:colOff>177800</xdr:colOff>
      <xdr:row>77</xdr:row>
      <xdr:rowOff>116205</xdr:rowOff>
    </xdr:to>
    <xdr:sp macro="" textlink="">
      <xdr:nvSpPr>
        <xdr:cNvPr id="628" name="フローチャート: 判断 627"/>
        <xdr:cNvSpPr/>
      </xdr:nvSpPr>
      <xdr:spPr>
        <a:xfrm>
          <a:off x="16268700" y="13216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72</xdr:row>
      <xdr:rowOff>26670</xdr:rowOff>
    </xdr:from>
    <xdr:to xmlns:xdr="http://schemas.openxmlformats.org/drawingml/2006/spreadsheetDrawing">
      <xdr:col>81</xdr:col>
      <xdr:colOff>50800</xdr:colOff>
      <xdr:row>72</xdr:row>
      <xdr:rowOff>39370</xdr:rowOff>
    </xdr:to>
    <xdr:cxnSp macro="">
      <xdr:nvCxnSpPr>
        <xdr:cNvPr id="629" name="直線コネクタ 628"/>
        <xdr:cNvCxnSpPr/>
      </xdr:nvCxnSpPr>
      <xdr:spPr>
        <a:xfrm>
          <a:off x="14592300" y="12371070"/>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77</xdr:row>
      <xdr:rowOff>11430</xdr:rowOff>
    </xdr:from>
    <xdr:to xmlns:xdr="http://schemas.openxmlformats.org/drawingml/2006/spreadsheetDrawing">
      <xdr:col>81</xdr:col>
      <xdr:colOff>101600</xdr:colOff>
      <xdr:row>77</xdr:row>
      <xdr:rowOff>113030</xdr:rowOff>
    </xdr:to>
    <xdr:sp macro="" textlink="">
      <xdr:nvSpPr>
        <xdr:cNvPr id="630" name="フローチャート: 判断 629"/>
        <xdr:cNvSpPr/>
      </xdr:nvSpPr>
      <xdr:spPr>
        <a:xfrm>
          <a:off x="154305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77</xdr:row>
      <xdr:rowOff>104140</xdr:rowOff>
    </xdr:from>
    <xdr:ext cx="502920" cy="259080"/>
    <xdr:sp macro="" textlink="">
      <xdr:nvSpPr>
        <xdr:cNvPr id="631" name="テキスト ボックス 630"/>
        <xdr:cNvSpPr txBox="1"/>
      </xdr:nvSpPr>
      <xdr:spPr>
        <a:xfrm>
          <a:off x="15213965" y="1330579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55,619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71</xdr:row>
      <xdr:rowOff>157480</xdr:rowOff>
    </xdr:from>
    <xdr:to xmlns:xdr="http://schemas.openxmlformats.org/drawingml/2006/spreadsheetDrawing">
      <xdr:col>76</xdr:col>
      <xdr:colOff>114300</xdr:colOff>
      <xdr:row>72</xdr:row>
      <xdr:rowOff>26670</xdr:rowOff>
    </xdr:to>
    <xdr:cxnSp macro="">
      <xdr:nvCxnSpPr>
        <xdr:cNvPr id="632" name="直線コネクタ 631"/>
        <xdr:cNvCxnSpPr/>
      </xdr:nvCxnSpPr>
      <xdr:spPr>
        <a:xfrm>
          <a:off x="13703300" y="12330430"/>
          <a:ext cx="8890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77</xdr:row>
      <xdr:rowOff>22860</xdr:rowOff>
    </xdr:from>
    <xdr:to xmlns:xdr="http://schemas.openxmlformats.org/drawingml/2006/spreadsheetDrawing">
      <xdr:col>76</xdr:col>
      <xdr:colOff>165100</xdr:colOff>
      <xdr:row>77</xdr:row>
      <xdr:rowOff>124460</xdr:rowOff>
    </xdr:to>
    <xdr:sp macro="" textlink="">
      <xdr:nvSpPr>
        <xdr:cNvPr id="633" name="フローチャート: 判断 632"/>
        <xdr:cNvSpPr/>
      </xdr:nvSpPr>
      <xdr:spPr>
        <a:xfrm>
          <a:off x="14541500" y="13224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77</xdr:row>
      <xdr:rowOff>115570</xdr:rowOff>
    </xdr:from>
    <xdr:ext cx="502920" cy="259080"/>
    <xdr:sp macro="" textlink="">
      <xdr:nvSpPr>
        <xdr:cNvPr id="634" name="テキスト ボックス 633"/>
        <xdr:cNvSpPr txBox="1"/>
      </xdr:nvSpPr>
      <xdr:spPr>
        <a:xfrm>
          <a:off x="14324965" y="1331722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54,685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71</xdr:row>
      <xdr:rowOff>61595</xdr:rowOff>
    </xdr:from>
    <xdr:to xmlns:xdr="http://schemas.openxmlformats.org/drawingml/2006/spreadsheetDrawing">
      <xdr:col>71</xdr:col>
      <xdr:colOff>177800</xdr:colOff>
      <xdr:row>71</xdr:row>
      <xdr:rowOff>157480</xdr:rowOff>
    </xdr:to>
    <xdr:cxnSp macro="">
      <xdr:nvCxnSpPr>
        <xdr:cNvPr id="635" name="直線コネクタ 634"/>
        <xdr:cNvCxnSpPr/>
      </xdr:nvCxnSpPr>
      <xdr:spPr>
        <a:xfrm>
          <a:off x="12814300" y="12234545"/>
          <a:ext cx="889000" cy="958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77</xdr:row>
      <xdr:rowOff>23495</xdr:rowOff>
    </xdr:from>
    <xdr:to xmlns:xdr="http://schemas.openxmlformats.org/drawingml/2006/spreadsheetDrawing">
      <xdr:col>72</xdr:col>
      <xdr:colOff>38100</xdr:colOff>
      <xdr:row>77</xdr:row>
      <xdr:rowOff>125095</xdr:rowOff>
    </xdr:to>
    <xdr:sp macro="" textlink="">
      <xdr:nvSpPr>
        <xdr:cNvPr id="636" name="フローチャート: 判断 635"/>
        <xdr:cNvSpPr/>
      </xdr:nvSpPr>
      <xdr:spPr>
        <a:xfrm>
          <a:off x="13652500" y="13225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77</xdr:row>
      <xdr:rowOff>116205</xdr:rowOff>
    </xdr:from>
    <xdr:ext cx="502920" cy="259080"/>
    <xdr:sp macro="" textlink="">
      <xdr:nvSpPr>
        <xdr:cNvPr id="637" name="テキスト ボックス 636"/>
        <xdr:cNvSpPr txBox="1"/>
      </xdr:nvSpPr>
      <xdr:spPr>
        <a:xfrm>
          <a:off x="13435965" y="1331785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54,659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75</xdr:row>
      <xdr:rowOff>45085</xdr:rowOff>
    </xdr:from>
    <xdr:to xmlns:xdr="http://schemas.openxmlformats.org/drawingml/2006/spreadsheetDrawing">
      <xdr:col>67</xdr:col>
      <xdr:colOff>101600</xdr:colOff>
      <xdr:row>75</xdr:row>
      <xdr:rowOff>146685</xdr:rowOff>
    </xdr:to>
    <xdr:sp macro="" textlink="">
      <xdr:nvSpPr>
        <xdr:cNvPr id="638" name="フローチャート: 判断 637"/>
        <xdr:cNvSpPr/>
      </xdr:nvSpPr>
      <xdr:spPr>
        <a:xfrm>
          <a:off x="12763500" y="1290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75</xdr:row>
      <xdr:rowOff>137795</xdr:rowOff>
    </xdr:from>
    <xdr:ext cx="502920" cy="259080"/>
    <xdr:sp macro="" textlink="">
      <xdr:nvSpPr>
        <xdr:cNvPr id="639" name="テキスト ボックス 638"/>
        <xdr:cNvSpPr txBox="1"/>
      </xdr:nvSpPr>
      <xdr:spPr>
        <a:xfrm>
          <a:off x="12546965" y="1299654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79,961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40" name="テキスト ボックス 639"/>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2000" cy="259080"/>
    <xdr:sp macro="" textlink="">
      <xdr:nvSpPr>
        <xdr:cNvPr id="641" name="テキスト ボックス 640"/>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42" name="テキスト ボックス 641"/>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2000" cy="259080"/>
    <xdr:sp macro="" textlink="">
      <xdr:nvSpPr>
        <xdr:cNvPr id="643" name="テキスト ボックス 642"/>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2000" cy="259080"/>
    <xdr:sp macro="" textlink="">
      <xdr:nvSpPr>
        <xdr:cNvPr id="644" name="テキスト ボックス 643"/>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71</xdr:row>
      <xdr:rowOff>90805</xdr:rowOff>
    </xdr:from>
    <xdr:to xmlns:xdr="http://schemas.openxmlformats.org/drawingml/2006/spreadsheetDrawing">
      <xdr:col>85</xdr:col>
      <xdr:colOff>177800</xdr:colOff>
      <xdr:row>72</xdr:row>
      <xdr:rowOff>20955</xdr:rowOff>
    </xdr:to>
    <xdr:sp macro="" textlink="">
      <xdr:nvSpPr>
        <xdr:cNvPr id="645" name="楕円 644"/>
        <xdr:cNvSpPr/>
      </xdr:nvSpPr>
      <xdr:spPr>
        <a:xfrm>
          <a:off x="16268700" y="12263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71</xdr:row>
      <xdr:rowOff>43815</xdr:rowOff>
    </xdr:from>
    <xdr:ext cx="598805" cy="248285"/>
    <xdr:sp macro="" textlink="">
      <xdr:nvSpPr>
        <xdr:cNvPr id="646" name="公債費該当値テキスト"/>
        <xdr:cNvSpPr txBox="1"/>
      </xdr:nvSpPr>
      <xdr:spPr>
        <a:xfrm>
          <a:off x="16370300" y="12216765"/>
          <a:ext cx="59880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130,340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71</xdr:row>
      <xdr:rowOff>160020</xdr:rowOff>
    </xdr:from>
    <xdr:to xmlns:xdr="http://schemas.openxmlformats.org/drawingml/2006/spreadsheetDrawing">
      <xdr:col>81</xdr:col>
      <xdr:colOff>101600</xdr:colOff>
      <xdr:row>72</xdr:row>
      <xdr:rowOff>90170</xdr:rowOff>
    </xdr:to>
    <xdr:sp macro="" textlink="">
      <xdr:nvSpPr>
        <xdr:cNvPr id="647" name="楕円 646"/>
        <xdr:cNvSpPr/>
      </xdr:nvSpPr>
      <xdr:spPr>
        <a:xfrm>
          <a:off x="15430500" y="12332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132080</xdr:colOff>
      <xdr:row>70</xdr:row>
      <xdr:rowOff>106680</xdr:rowOff>
    </xdr:from>
    <xdr:ext cx="567055" cy="259080"/>
    <xdr:sp macro="" textlink="">
      <xdr:nvSpPr>
        <xdr:cNvPr id="648" name="テキスト ボックス 647"/>
        <xdr:cNvSpPr txBox="1"/>
      </xdr:nvSpPr>
      <xdr:spPr>
        <a:xfrm>
          <a:off x="15181580" y="12108180"/>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124,890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71</xdr:row>
      <xdr:rowOff>147320</xdr:rowOff>
    </xdr:from>
    <xdr:to xmlns:xdr="http://schemas.openxmlformats.org/drawingml/2006/spreadsheetDrawing">
      <xdr:col>76</xdr:col>
      <xdr:colOff>165100</xdr:colOff>
      <xdr:row>72</xdr:row>
      <xdr:rowOff>77470</xdr:rowOff>
    </xdr:to>
    <xdr:sp macro="" textlink="">
      <xdr:nvSpPr>
        <xdr:cNvPr id="649" name="楕円 648"/>
        <xdr:cNvSpPr/>
      </xdr:nvSpPr>
      <xdr:spPr>
        <a:xfrm>
          <a:off x="14541500" y="12320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5080</xdr:colOff>
      <xdr:row>70</xdr:row>
      <xdr:rowOff>93980</xdr:rowOff>
    </xdr:from>
    <xdr:ext cx="567055" cy="259080"/>
    <xdr:sp macro="" textlink="">
      <xdr:nvSpPr>
        <xdr:cNvPr id="650" name="テキスト ボックス 649"/>
        <xdr:cNvSpPr txBox="1"/>
      </xdr:nvSpPr>
      <xdr:spPr>
        <a:xfrm>
          <a:off x="14292580" y="12095480"/>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125,914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71</xdr:row>
      <xdr:rowOff>106680</xdr:rowOff>
    </xdr:from>
    <xdr:to xmlns:xdr="http://schemas.openxmlformats.org/drawingml/2006/spreadsheetDrawing">
      <xdr:col>72</xdr:col>
      <xdr:colOff>38100</xdr:colOff>
      <xdr:row>72</xdr:row>
      <xdr:rowOff>36830</xdr:rowOff>
    </xdr:to>
    <xdr:sp macro="" textlink="">
      <xdr:nvSpPr>
        <xdr:cNvPr id="651" name="楕円 650"/>
        <xdr:cNvSpPr/>
      </xdr:nvSpPr>
      <xdr:spPr>
        <a:xfrm>
          <a:off x="13652500" y="1227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68580</xdr:colOff>
      <xdr:row>70</xdr:row>
      <xdr:rowOff>53340</xdr:rowOff>
    </xdr:from>
    <xdr:ext cx="567055" cy="250190"/>
    <xdr:sp macro="" textlink="">
      <xdr:nvSpPr>
        <xdr:cNvPr id="652" name="テキスト ボックス 651"/>
        <xdr:cNvSpPr txBox="1"/>
      </xdr:nvSpPr>
      <xdr:spPr>
        <a:xfrm>
          <a:off x="13403580" y="12054840"/>
          <a:ext cx="5670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129,100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71</xdr:row>
      <xdr:rowOff>10795</xdr:rowOff>
    </xdr:from>
    <xdr:to xmlns:xdr="http://schemas.openxmlformats.org/drawingml/2006/spreadsheetDrawing">
      <xdr:col>67</xdr:col>
      <xdr:colOff>101600</xdr:colOff>
      <xdr:row>71</xdr:row>
      <xdr:rowOff>112395</xdr:rowOff>
    </xdr:to>
    <xdr:sp macro="" textlink="">
      <xdr:nvSpPr>
        <xdr:cNvPr id="653" name="楕円 652"/>
        <xdr:cNvSpPr/>
      </xdr:nvSpPr>
      <xdr:spPr>
        <a:xfrm>
          <a:off x="12763500" y="1218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132080</xdr:colOff>
      <xdr:row>69</xdr:row>
      <xdr:rowOff>128905</xdr:rowOff>
    </xdr:from>
    <xdr:ext cx="567055" cy="259080"/>
    <xdr:sp macro="" textlink="">
      <xdr:nvSpPr>
        <xdr:cNvPr id="654" name="テキスト ボックス 653"/>
        <xdr:cNvSpPr txBox="1"/>
      </xdr:nvSpPr>
      <xdr:spPr>
        <a:xfrm>
          <a:off x="12514580" y="11958955"/>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136,675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13,064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18135" cy="217170"/>
    <xdr:sp macro="" textlink="">
      <xdr:nvSpPr>
        <xdr:cNvPr id="663" name="テキスト ボックス 662"/>
        <xdr:cNvSpPr txBox="1"/>
      </xdr:nvSpPr>
      <xdr:spPr>
        <a:xfrm>
          <a:off x="12407900" y="14922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64" name="直線コネクタ 663"/>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99</xdr:row>
      <xdr:rowOff>99060</xdr:rowOff>
    </xdr:from>
    <xdr:to xmlns:xdr="http://schemas.openxmlformats.org/drawingml/2006/spreadsheetDrawing">
      <xdr:col>89</xdr:col>
      <xdr:colOff>177800</xdr:colOff>
      <xdr:row>99</xdr:row>
      <xdr:rowOff>99060</xdr:rowOff>
    </xdr:to>
    <xdr:cxnSp macro="">
      <xdr:nvCxnSpPr>
        <xdr:cNvPr id="665" name="直線コネクタ 664"/>
        <xdr:cNvCxnSpPr/>
      </xdr:nvCxnSpPr>
      <xdr:spPr>
        <a:xfrm>
          <a:off x="12446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98</xdr:row>
      <xdr:rowOff>128270</xdr:rowOff>
    </xdr:from>
    <xdr:ext cx="217170" cy="259080"/>
    <xdr:sp macro="" textlink="">
      <xdr:nvSpPr>
        <xdr:cNvPr id="666" name="テキスト ボックス 665"/>
        <xdr:cNvSpPr txBox="1"/>
      </xdr:nvSpPr>
      <xdr:spPr>
        <a:xfrm>
          <a:off x="12197080" y="16930370"/>
          <a:ext cx="217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114935</xdr:rowOff>
    </xdr:from>
    <xdr:to xmlns:xdr="http://schemas.openxmlformats.org/drawingml/2006/spreadsheetDrawing">
      <xdr:col>89</xdr:col>
      <xdr:colOff>177800</xdr:colOff>
      <xdr:row>97</xdr:row>
      <xdr:rowOff>114935</xdr:rowOff>
    </xdr:to>
    <xdr:cxnSp macro="">
      <xdr:nvCxnSpPr>
        <xdr:cNvPr id="667" name="直線コネクタ 666"/>
        <xdr:cNvCxnSpPr/>
      </xdr:nvCxnSpPr>
      <xdr:spPr>
        <a:xfrm>
          <a:off x="12446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96</xdr:row>
      <xdr:rowOff>144145</xdr:rowOff>
    </xdr:from>
    <xdr:ext cx="531495" cy="250825"/>
    <xdr:sp macro="" textlink="">
      <xdr:nvSpPr>
        <xdr:cNvPr id="668" name="テキスト ボックス 667"/>
        <xdr:cNvSpPr txBox="1"/>
      </xdr:nvSpPr>
      <xdr:spPr>
        <a:xfrm>
          <a:off x="11914505" y="16603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95</xdr:row>
      <xdr:rowOff>132080</xdr:rowOff>
    </xdr:from>
    <xdr:to xmlns:xdr="http://schemas.openxmlformats.org/drawingml/2006/spreadsheetDrawing">
      <xdr:col>89</xdr:col>
      <xdr:colOff>177800</xdr:colOff>
      <xdr:row>95</xdr:row>
      <xdr:rowOff>132080</xdr:rowOff>
    </xdr:to>
    <xdr:cxnSp macro="">
      <xdr:nvCxnSpPr>
        <xdr:cNvPr id="669" name="直線コネクタ 668"/>
        <xdr:cNvCxnSpPr/>
      </xdr:nvCxnSpPr>
      <xdr:spPr>
        <a:xfrm>
          <a:off x="12446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94</xdr:row>
      <xdr:rowOff>160655</xdr:rowOff>
    </xdr:from>
    <xdr:ext cx="531495" cy="259080"/>
    <xdr:sp macro="" textlink="">
      <xdr:nvSpPr>
        <xdr:cNvPr id="670" name="テキスト ボックス 669"/>
        <xdr:cNvSpPr txBox="1"/>
      </xdr:nvSpPr>
      <xdr:spPr>
        <a:xfrm>
          <a:off x="11914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147955</xdr:rowOff>
    </xdr:from>
    <xdr:to xmlns:xdr="http://schemas.openxmlformats.org/drawingml/2006/spreadsheetDrawing">
      <xdr:col>89</xdr:col>
      <xdr:colOff>177800</xdr:colOff>
      <xdr:row>93</xdr:row>
      <xdr:rowOff>147955</xdr:rowOff>
    </xdr:to>
    <xdr:cxnSp macro="">
      <xdr:nvCxnSpPr>
        <xdr:cNvPr id="671" name="直線コネクタ 670"/>
        <xdr:cNvCxnSpPr/>
      </xdr:nvCxnSpPr>
      <xdr:spPr>
        <a:xfrm>
          <a:off x="12446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93</xdr:row>
      <xdr:rowOff>6350</xdr:rowOff>
    </xdr:from>
    <xdr:ext cx="531495" cy="251460"/>
    <xdr:sp macro="" textlink="">
      <xdr:nvSpPr>
        <xdr:cNvPr id="672" name="テキスト ボックス 671"/>
        <xdr:cNvSpPr txBox="1"/>
      </xdr:nvSpPr>
      <xdr:spPr>
        <a:xfrm>
          <a:off x="11914505" y="15951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164465</xdr:rowOff>
    </xdr:from>
    <xdr:to xmlns:xdr="http://schemas.openxmlformats.org/drawingml/2006/spreadsheetDrawing">
      <xdr:col>89</xdr:col>
      <xdr:colOff>177800</xdr:colOff>
      <xdr:row>91</xdr:row>
      <xdr:rowOff>164465</xdr:rowOff>
    </xdr:to>
    <xdr:cxnSp macro="">
      <xdr:nvCxnSpPr>
        <xdr:cNvPr id="673" name="直線コネクタ 672"/>
        <xdr:cNvCxnSpPr/>
      </xdr:nvCxnSpPr>
      <xdr:spPr>
        <a:xfrm>
          <a:off x="12446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91</xdr:row>
      <xdr:rowOff>22225</xdr:rowOff>
    </xdr:from>
    <xdr:ext cx="531495" cy="258445"/>
    <xdr:sp macro="" textlink="">
      <xdr:nvSpPr>
        <xdr:cNvPr id="674" name="テキスト ボックス 673"/>
        <xdr:cNvSpPr txBox="1"/>
      </xdr:nvSpPr>
      <xdr:spPr>
        <a:xfrm>
          <a:off x="11914505" y="15624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8890</xdr:rowOff>
    </xdr:from>
    <xdr:to xmlns:xdr="http://schemas.openxmlformats.org/drawingml/2006/spreadsheetDrawing">
      <xdr:col>89</xdr:col>
      <xdr:colOff>177800</xdr:colOff>
      <xdr:row>90</xdr:row>
      <xdr:rowOff>8890</xdr:rowOff>
    </xdr:to>
    <xdr:cxnSp macro="">
      <xdr:nvCxnSpPr>
        <xdr:cNvPr id="675" name="直線コネクタ 674"/>
        <xdr:cNvCxnSpPr/>
      </xdr:nvCxnSpPr>
      <xdr:spPr>
        <a:xfrm>
          <a:off x="12446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89</xdr:row>
      <xdr:rowOff>38100</xdr:rowOff>
    </xdr:from>
    <xdr:ext cx="531495" cy="259080"/>
    <xdr:sp macro="" textlink="">
      <xdr:nvSpPr>
        <xdr:cNvPr id="676" name="テキスト ボックス 675"/>
        <xdr:cNvSpPr txBox="1"/>
      </xdr:nvSpPr>
      <xdr:spPr>
        <a:xfrm>
          <a:off x="11914505" y="15297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77" name="直線コネクタ 676"/>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87</xdr:row>
      <xdr:rowOff>54610</xdr:rowOff>
    </xdr:from>
    <xdr:ext cx="531495" cy="248920"/>
    <xdr:sp macro="" textlink="">
      <xdr:nvSpPr>
        <xdr:cNvPr id="678" name="テキスト ボックス 677"/>
        <xdr:cNvSpPr txBox="1"/>
      </xdr:nvSpPr>
      <xdr:spPr>
        <a:xfrm>
          <a:off x="11914505" y="14970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79" name="積立金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89</xdr:row>
      <xdr:rowOff>171450</xdr:rowOff>
    </xdr:from>
    <xdr:to xmlns:xdr="http://schemas.openxmlformats.org/drawingml/2006/spreadsheetDrawing">
      <xdr:col>85</xdr:col>
      <xdr:colOff>126365</xdr:colOff>
      <xdr:row>99</xdr:row>
      <xdr:rowOff>46990</xdr:rowOff>
    </xdr:to>
    <xdr:cxnSp macro="">
      <xdr:nvCxnSpPr>
        <xdr:cNvPr id="680" name="直線コネクタ 679"/>
        <xdr:cNvCxnSpPr/>
      </xdr:nvCxnSpPr>
      <xdr:spPr>
        <a:xfrm flipV="1">
          <a:off x="16317595" y="15430500"/>
          <a:ext cx="1270" cy="15900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99</xdr:row>
      <xdr:rowOff>50800</xdr:rowOff>
    </xdr:from>
    <xdr:ext cx="469900" cy="259080"/>
    <xdr:sp macro="" textlink="">
      <xdr:nvSpPr>
        <xdr:cNvPr id="681" name="積立金最小値テキスト"/>
        <xdr:cNvSpPr txBox="1"/>
      </xdr:nvSpPr>
      <xdr:spPr>
        <a:xfrm>
          <a:off x="16370300" y="170243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1,590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46990</xdr:rowOff>
    </xdr:from>
    <xdr:to xmlns:xdr="http://schemas.openxmlformats.org/drawingml/2006/spreadsheetDrawing">
      <xdr:col>86</xdr:col>
      <xdr:colOff>25400</xdr:colOff>
      <xdr:row>99</xdr:row>
      <xdr:rowOff>46990</xdr:rowOff>
    </xdr:to>
    <xdr:cxnSp macro="">
      <xdr:nvCxnSpPr>
        <xdr:cNvPr id="682" name="直線コネクタ 681"/>
        <xdr:cNvCxnSpPr/>
      </xdr:nvCxnSpPr>
      <xdr:spPr>
        <a:xfrm>
          <a:off x="16230600" y="170205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88</xdr:row>
      <xdr:rowOff>118110</xdr:rowOff>
    </xdr:from>
    <xdr:ext cx="534670" cy="259080"/>
    <xdr:sp macro="" textlink="">
      <xdr:nvSpPr>
        <xdr:cNvPr id="683" name="積立金最大値テキスト"/>
        <xdr:cNvSpPr txBox="1"/>
      </xdr:nvSpPr>
      <xdr:spPr>
        <a:xfrm>
          <a:off x="16370300" y="152057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50,279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89</xdr:row>
      <xdr:rowOff>171450</xdr:rowOff>
    </xdr:from>
    <xdr:to xmlns:xdr="http://schemas.openxmlformats.org/drawingml/2006/spreadsheetDrawing">
      <xdr:col>86</xdr:col>
      <xdr:colOff>25400</xdr:colOff>
      <xdr:row>89</xdr:row>
      <xdr:rowOff>171450</xdr:rowOff>
    </xdr:to>
    <xdr:cxnSp macro="">
      <xdr:nvCxnSpPr>
        <xdr:cNvPr id="684" name="直線コネクタ 683"/>
        <xdr:cNvCxnSpPr/>
      </xdr:nvCxnSpPr>
      <xdr:spPr>
        <a:xfrm>
          <a:off x="16230600" y="15430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94</xdr:row>
      <xdr:rowOff>139065</xdr:rowOff>
    </xdr:from>
    <xdr:to xmlns:xdr="http://schemas.openxmlformats.org/drawingml/2006/spreadsheetDrawing">
      <xdr:col>85</xdr:col>
      <xdr:colOff>127000</xdr:colOff>
      <xdr:row>97</xdr:row>
      <xdr:rowOff>20320</xdr:rowOff>
    </xdr:to>
    <xdr:cxnSp macro="">
      <xdr:nvCxnSpPr>
        <xdr:cNvPr id="685" name="直線コネクタ 684"/>
        <xdr:cNvCxnSpPr/>
      </xdr:nvCxnSpPr>
      <xdr:spPr>
        <a:xfrm>
          <a:off x="15481300" y="16255365"/>
          <a:ext cx="838200" cy="395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95</xdr:row>
      <xdr:rowOff>86360</xdr:rowOff>
    </xdr:from>
    <xdr:ext cx="534670" cy="251460"/>
    <xdr:sp macro="" textlink="">
      <xdr:nvSpPr>
        <xdr:cNvPr id="686" name="積立金平均値テキスト"/>
        <xdr:cNvSpPr txBox="1"/>
      </xdr:nvSpPr>
      <xdr:spPr>
        <a:xfrm>
          <a:off x="16370300" y="16374110"/>
          <a:ext cx="53467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15,299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96</xdr:row>
      <xdr:rowOff>63500</xdr:rowOff>
    </xdr:from>
    <xdr:to xmlns:xdr="http://schemas.openxmlformats.org/drawingml/2006/spreadsheetDrawing">
      <xdr:col>85</xdr:col>
      <xdr:colOff>177800</xdr:colOff>
      <xdr:row>96</xdr:row>
      <xdr:rowOff>164465</xdr:rowOff>
    </xdr:to>
    <xdr:sp macro="" textlink="">
      <xdr:nvSpPr>
        <xdr:cNvPr id="687" name="フローチャート: 判断 686"/>
        <xdr:cNvSpPr/>
      </xdr:nvSpPr>
      <xdr:spPr>
        <a:xfrm>
          <a:off x="16268700" y="165227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93</xdr:row>
      <xdr:rowOff>170180</xdr:rowOff>
    </xdr:from>
    <xdr:to xmlns:xdr="http://schemas.openxmlformats.org/drawingml/2006/spreadsheetDrawing">
      <xdr:col>81</xdr:col>
      <xdr:colOff>50800</xdr:colOff>
      <xdr:row>94</xdr:row>
      <xdr:rowOff>139065</xdr:rowOff>
    </xdr:to>
    <xdr:cxnSp macro="">
      <xdr:nvCxnSpPr>
        <xdr:cNvPr id="688" name="直線コネクタ 687"/>
        <xdr:cNvCxnSpPr/>
      </xdr:nvCxnSpPr>
      <xdr:spPr>
        <a:xfrm>
          <a:off x="14592300" y="16115030"/>
          <a:ext cx="889000" cy="140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95</xdr:row>
      <xdr:rowOff>85090</xdr:rowOff>
    </xdr:from>
    <xdr:to xmlns:xdr="http://schemas.openxmlformats.org/drawingml/2006/spreadsheetDrawing">
      <xdr:col>81</xdr:col>
      <xdr:colOff>101600</xdr:colOff>
      <xdr:row>96</xdr:row>
      <xdr:rowOff>15240</xdr:rowOff>
    </xdr:to>
    <xdr:sp macro="" textlink="">
      <xdr:nvSpPr>
        <xdr:cNvPr id="689" name="フローチャート: 判断 688"/>
        <xdr:cNvSpPr/>
      </xdr:nvSpPr>
      <xdr:spPr>
        <a:xfrm>
          <a:off x="15430500" y="16372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96</xdr:row>
      <xdr:rowOff>6350</xdr:rowOff>
    </xdr:from>
    <xdr:ext cx="502920" cy="251460"/>
    <xdr:sp macro="" textlink="">
      <xdr:nvSpPr>
        <xdr:cNvPr id="690" name="テキスト ボックス 689"/>
        <xdr:cNvSpPr txBox="1"/>
      </xdr:nvSpPr>
      <xdr:spPr>
        <a:xfrm>
          <a:off x="15213965" y="16465550"/>
          <a:ext cx="5029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19,866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93</xdr:row>
      <xdr:rowOff>170180</xdr:rowOff>
    </xdr:from>
    <xdr:to xmlns:xdr="http://schemas.openxmlformats.org/drawingml/2006/spreadsheetDrawing">
      <xdr:col>76</xdr:col>
      <xdr:colOff>114300</xdr:colOff>
      <xdr:row>94</xdr:row>
      <xdr:rowOff>154940</xdr:rowOff>
    </xdr:to>
    <xdr:cxnSp macro="">
      <xdr:nvCxnSpPr>
        <xdr:cNvPr id="691" name="直線コネクタ 690"/>
        <xdr:cNvCxnSpPr/>
      </xdr:nvCxnSpPr>
      <xdr:spPr>
        <a:xfrm flipV="1">
          <a:off x="13703300" y="16115030"/>
          <a:ext cx="889000" cy="156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95</xdr:row>
      <xdr:rowOff>24130</xdr:rowOff>
    </xdr:from>
    <xdr:to xmlns:xdr="http://schemas.openxmlformats.org/drawingml/2006/spreadsheetDrawing">
      <xdr:col>76</xdr:col>
      <xdr:colOff>165100</xdr:colOff>
      <xdr:row>95</xdr:row>
      <xdr:rowOff>125730</xdr:rowOff>
    </xdr:to>
    <xdr:sp macro="" textlink="">
      <xdr:nvSpPr>
        <xdr:cNvPr id="692" name="フローチャート: 判断 691"/>
        <xdr:cNvSpPr/>
      </xdr:nvSpPr>
      <xdr:spPr>
        <a:xfrm>
          <a:off x="14541500" y="1631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95</xdr:row>
      <xdr:rowOff>116840</xdr:rowOff>
    </xdr:from>
    <xdr:ext cx="502920" cy="259080"/>
    <xdr:sp macro="" textlink="">
      <xdr:nvSpPr>
        <xdr:cNvPr id="693" name="テキスト ボックス 692"/>
        <xdr:cNvSpPr txBox="1"/>
      </xdr:nvSpPr>
      <xdr:spPr>
        <a:xfrm>
          <a:off x="14324965" y="1640459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21,736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94</xdr:row>
      <xdr:rowOff>154940</xdr:rowOff>
    </xdr:from>
    <xdr:to xmlns:xdr="http://schemas.openxmlformats.org/drawingml/2006/spreadsheetDrawing">
      <xdr:col>71</xdr:col>
      <xdr:colOff>177800</xdr:colOff>
      <xdr:row>95</xdr:row>
      <xdr:rowOff>36195</xdr:rowOff>
    </xdr:to>
    <xdr:cxnSp macro="">
      <xdr:nvCxnSpPr>
        <xdr:cNvPr id="694" name="直線コネクタ 693"/>
        <xdr:cNvCxnSpPr/>
      </xdr:nvCxnSpPr>
      <xdr:spPr>
        <a:xfrm flipV="1">
          <a:off x="12814300" y="16271240"/>
          <a:ext cx="889000" cy="52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91</xdr:row>
      <xdr:rowOff>157480</xdr:rowOff>
    </xdr:from>
    <xdr:to xmlns:xdr="http://schemas.openxmlformats.org/drawingml/2006/spreadsheetDrawing">
      <xdr:col>72</xdr:col>
      <xdr:colOff>38100</xdr:colOff>
      <xdr:row>92</xdr:row>
      <xdr:rowOff>87630</xdr:rowOff>
    </xdr:to>
    <xdr:sp macro="" textlink="">
      <xdr:nvSpPr>
        <xdr:cNvPr id="695" name="フローチャート: 判断 694"/>
        <xdr:cNvSpPr/>
      </xdr:nvSpPr>
      <xdr:spPr>
        <a:xfrm>
          <a:off x="13652500" y="1575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90</xdr:row>
      <xdr:rowOff>104140</xdr:rowOff>
    </xdr:from>
    <xdr:ext cx="502920" cy="259080"/>
    <xdr:sp macro="" textlink="">
      <xdr:nvSpPr>
        <xdr:cNvPr id="696" name="テキスト ボックス 695"/>
        <xdr:cNvSpPr txBox="1"/>
      </xdr:nvSpPr>
      <xdr:spPr>
        <a:xfrm>
          <a:off x="13435965" y="1553464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38,646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93</xdr:row>
      <xdr:rowOff>63500</xdr:rowOff>
    </xdr:from>
    <xdr:to xmlns:xdr="http://schemas.openxmlformats.org/drawingml/2006/spreadsheetDrawing">
      <xdr:col>67</xdr:col>
      <xdr:colOff>101600</xdr:colOff>
      <xdr:row>93</xdr:row>
      <xdr:rowOff>164465</xdr:rowOff>
    </xdr:to>
    <xdr:sp macro="" textlink="">
      <xdr:nvSpPr>
        <xdr:cNvPr id="697" name="フローチャート: 判断 696"/>
        <xdr:cNvSpPr/>
      </xdr:nvSpPr>
      <xdr:spPr>
        <a:xfrm>
          <a:off x="12763500" y="160083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92</xdr:row>
      <xdr:rowOff>9525</xdr:rowOff>
    </xdr:from>
    <xdr:ext cx="502920" cy="248285"/>
    <xdr:sp macro="" textlink="">
      <xdr:nvSpPr>
        <xdr:cNvPr id="698" name="テキスト ボックス 697"/>
        <xdr:cNvSpPr txBox="1"/>
      </xdr:nvSpPr>
      <xdr:spPr>
        <a:xfrm>
          <a:off x="12546965" y="15782925"/>
          <a:ext cx="502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31,056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699" name="テキスト ボックス 698"/>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700" name="テキスト ボックス 699"/>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01" name="テキスト ボックス 700"/>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2000" cy="259080"/>
    <xdr:sp macro="" textlink="">
      <xdr:nvSpPr>
        <xdr:cNvPr id="702" name="テキスト ボックス 701"/>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703" name="テキスト ボックス 702"/>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96</xdr:row>
      <xdr:rowOff>140970</xdr:rowOff>
    </xdr:from>
    <xdr:to xmlns:xdr="http://schemas.openxmlformats.org/drawingml/2006/spreadsheetDrawing">
      <xdr:col>85</xdr:col>
      <xdr:colOff>177800</xdr:colOff>
      <xdr:row>97</xdr:row>
      <xdr:rowOff>71120</xdr:rowOff>
    </xdr:to>
    <xdr:sp macro="" textlink="">
      <xdr:nvSpPr>
        <xdr:cNvPr id="704" name="楕円 703"/>
        <xdr:cNvSpPr/>
      </xdr:nvSpPr>
      <xdr:spPr>
        <a:xfrm>
          <a:off x="16268700" y="1660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96</xdr:row>
      <xdr:rowOff>119380</xdr:rowOff>
    </xdr:from>
    <xdr:ext cx="534670" cy="259080"/>
    <xdr:sp macro="" textlink="">
      <xdr:nvSpPr>
        <xdr:cNvPr id="705" name="積立金該当値テキスト"/>
        <xdr:cNvSpPr txBox="1"/>
      </xdr:nvSpPr>
      <xdr:spPr>
        <a:xfrm>
          <a:off x="16370300" y="165785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12,908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94</xdr:row>
      <xdr:rowOff>88265</xdr:rowOff>
    </xdr:from>
    <xdr:to xmlns:xdr="http://schemas.openxmlformats.org/drawingml/2006/spreadsheetDrawing">
      <xdr:col>81</xdr:col>
      <xdr:colOff>101600</xdr:colOff>
      <xdr:row>95</xdr:row>
      <xdr:rowOff>18415</xdr:rowOff>
    </xdr:to>
    <xdr:sp macro="" textlink="">
      <xdr:nvSpPr>
        <xdr:cNvPr id="706" name="楕円 705"/>
        <xdr:cNvSpPr/>
      </xdr:nvSpPr>
      <xdr:spPr>
        <a:xfrm>
          <a:off x="15430500" y="16204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93</xdr:row>
      <xdr:rowOff>34925</xdr:rowOff>
    </xdr:from>
    <xdr:ext cx="502920" cy="259080"/>
    <xdr:sp macro="" textlink="">
      <xdr:nvSpPr>
        <xdr:cNvPr id="707" name="テキスト ボックス 706"/>
        <xdr:cNvSpPr txBox="1"/>
      </xdr:nvSpPr>
      <xdr:spPr>
        <a:xfrm>
          <a:off x="15213965" y="1597977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25,021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93</xdr:row>
      <xdr:rowOff>119380</xdr:rowOff>
    </xdr:from>
    <xdr:to xmlns:xdr="http://schemas.openxmlformats.org/drawingml/2006/spreadsheetDrawing">
      <xdr:col>76</xdr:col>
      <xdr:colOff>165100</xdr:colOff>
      <xdr:row>94</xdr:row>
      <xdr:rowOff>49530</xdr:rowOff>
    </xdr:to>
    <xdr:sp macro="" textlink="">
      <xdr:nvSpPr>
        <xdr:cNvPr id="708" name="楕円 707"/>
        <xdr:cNvSpPr/>
      </xdr:nvSpPr>
      <xdr:spPr>
        <a:xfrm>
          <a:off x="14541500" y="16064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92</xdr:row>
      <xdr:rowOff>66040</xdr:rowOff>
    </xdr:from>
    <xdr:ext cx="502920" cy="248920"/>
    <xdr:sp macro="" textlink="">
      <xdr:nvSpPr>
        <xdr:cNvPr id="709" name="テキスト ボックス 708"/>
        <xdr:cNvSpPr txBox="1"/>
      </xdr:nvSpPr>
      <xdr:spPr>
        <a:xfrm>
          <a:off x="14324965" y="15839440"/>
          <a:ext cx="50292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29,326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94</xdr:row>
      <xdr:rowOff>104140</xdr:rowOff>
    </xdr:from>
    <xdr:to xmlns:xdr="http://schemas.openxmlformats.org/drawingml/2006/spreadsheetDrawing">
      <xdr:col>72</xdr:col>
      <xdr:colOff>38100</xdr:colOff>
      <xdr:row>95</xdr:row>
      <xdr:rowOff>34290</xdr:rowOff>
    </xdr:to>
    <xdr:sp macro="" textlink="">
      <xdr:nvSpPr>
        <xdr:cNvPr id="710" name="楕円 709"/>
        <xdr:cNvSpPr/>
      </xdr:nvSpPr>
      <xdr:spPr>
        <a:xfrm>
          <a:off x="13652500" y="1622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95</xdr:row>
      <xdr:rowOff>25400</xdr:rowOff>
    </xdr:from>
    <xdr:ext cx="502920" cy="259080"/>
    <xdr:sp macro="" textlink="">
      <xdr:nvSpPr>
        <xdr:cNvPr id="711" name="テキスト ボックス 710"/>
        <xdr:cNvSpPr txBox="1"/>
      </xdr:nvSpPr>
      <xdr:spPr>
        <a:xfrm>
          <a:off x="13435965" y="1631315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24,534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94</xdr:row>
      <xdr:rowOff>156845</xdr:rowOff>
    </xdr:from>
    <xdr:to xmlns:xdr="http://schemas.openxmlformats.org/drawingml/2006/spreadsheetDrawing">
      <xdr:col>67</xdr:col>
      <xdr:colOff>101600</xdr:colOff>
      <xdr:row>95</xdr:row>
      <xdr:rowOff>86995</xdr:rowOff>
    </xdr:to>
    <xdr:sp macro="" textlink="">
      <xdr:nvSpPr>
        <xdr:cNvPr id="712" name="楕円 711"/>
        <xdr:cNvSpPr/>
      </xdr:nvSpPr>
      <xdr:spPr>
        <a:xfrm>
          <a:off x="12763500" y="16273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95</xdr:row>
      <xdr:rowOff>78105</xdr:rowOff>
    </xdr:from>
    <xdr:ext cx="502920" cy="248285"/>
    <xdr:sp macro="" textlink="">
      <xdr:nvSpPr>
        <xdr:cNvPr id="713" name="テキスト ボックス 712"/>
        <xdr:cNvSpPr txBox="1"/>
      </xdr:nvSpPr>
      <xdr:spPr>
        <a:xfrm>
          <a:off x="12546965" y="16365855"/>
          <a:ext cx="502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22,926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31750</xdr:rowOff>
    </xdr:to>
    <xdr:sp macro="" textlink="">
      <xdr:nvSpPr>
        <xdr:cNvPr id="714" name="正方形/長方形 71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15" name="正方形/長方形 714"/>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16" name="正方形/長方形 715"/>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17" name="正方形/長方形 716"/>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18" name="正方形/長方形 717"/>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19" name="正方形/長方形 718"/>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20" name="正方形/長方形 719"/>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21" name="正方形/長方形 720"/>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18135" cy="217170"/>
    <xdr:sp macro="" textlink="">
      <xdr:nvSpPr>
        <xdr:cNvPr id="722" name="テキスト ボックス 721"/>
        <xdr:cNvSpPr txBox="1"/>
      </xdr:nvSpPr>
      <xdr:spPr>
        <a:xfrm>
          <a:off x="18249900" y="4635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82550</xdr:rowOff>
    </xdr:from>
    <xdr:to xmlns:xdr="http://schemas.openxmlformats.org/drawingml/2006/spreadsheetDrawing">
      <xdr:col>120</xdr:col>
      <xdr:colOff>114300</xdr:colOff>
      <xdr:row>41</xdr:row>
      <xdr:rowOff>82550</xdr:rowOff>
    </xdr:to>
    <xdr:cxnSp macro="">
      <xdr:nvCxnSpPr>
        <xdr:cNvPr id="723" name="直線コネクタ 722"/>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39</xdr:row>
      <xdr:rowOff>44450</xdr:rowOff>
    </xdr:from>
    <xdr:to xmlns:xdr="http://schemas.openxmlformats.org/drawingml/2006/spreadsheetDrawing">
      <xdr:col>120</xdr:col>
      <xdr:colOff>114300</xdr:colOff>
      <xdr:row>39</xdr:row>
      <xdr:rowOff>44450</xdr:rowOff>
    </xdr:to>
    <xdr:cxnSp macro="">
      <xdr:nvCxnSpPr>
        <xdr:cNvPr id="724" name="直線コネクタ 723"/>
        <xdr:cNvCxnSpPr/>
      </xdr:nvCxnSpPr>
      <xdr:spPr>
        <a:xfrm>
          <a:off x="18288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38</xdr:row>
      <xdr:rowOff>73660</xdr:rowOff>
    </xdr:from>
    <xdr:ext cx="217170" cy="259080"/>
    <xdr:sp macro="" textlink="">
      <xdr:nvSpPr>
        <xdr:cNvPr id="725" name="テキスト ボックス 724"/>
        <xdr:cNvSpPr txBox="1"/>
      </xdr:nvSpPr>
      <xdr:spPr>
        <a:xfrm>
          <a:off x="18039080" y="6588760"/>
          <a:ext cx="217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37</xdr:row>
      <xdr:rowOff>6350</xdr:rowOff>
    </xdr:from>
    <xdr:to xmlns:xdr="http://schemas.openxmlformats.org/drawingml/2006/spreadsheetDrawing">
      <xdr:col>120</xdr:col>
      <xdr:colOff>114300</xdr:colOff>
      <xdr:row>37</xdr:row>
      <xdr:rowOff>6350</xdr:rowOff>
    </xdr:to>
    <xdr:cxnSp macro="">
      <xdr:nvCxnSpPr>
        <xdr:cNvPr id="726" name="直線コネクタ 725"/>
        <xdr:cNvCxnSpPr/>
      </xdr:nvCxnSpPr>
      <xdr:spPr>
        <a:xfrm>
          <a:off x="18288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36</xdr:row>
      <xdr:rowOff>35560</xdr:rowOff>
    </xdr:from>
    <xdr:ext cx="435610" cy="259080"/>
    <xdr:sp macro="" textlink="">
      <xdr:nvSpPr>
        <xdr:cNvPr id="727" name="テキスト ボックス 726"/>
        <xdr:cNvSpPr txBox="1"/>
      </xdr:nvSpPr>
      <xdr:spPr>
        <a:xfrm>
          <a:off x="17820640" y="6207760"/>
          <a:ext cx="4356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34</xdr:row>
      <xdr:rowOff>139700</xdr:rowOff>
    </xdr:from>
    <xdr:to xmlns:xdr="http://schemas.openxmlformats.org/drawingml/2006/spreadsheetDrawing">
      <xdr:col>120</xdr:col>
      <xdr:colOff>114300</xdr:colOff>
      <xdr:row>34</xdr:row>
      <xdr:rowOff>139700</xdr:rowOff>
    </xdr:to>
    <xdr:cxnSp macro="">
      <xdr:nvCxnSpPr>
        <xdr:cNvPr id="728" name="直線コネクタ 727"/>
        <xdr:cNvCxnSpPr/>
      </xdr:nvCxnSpPr>
      <xdr:spPr>
        <a:xfrm>
          <a:off x="18288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33</xdr:row>
      <xdr:rowOff>168910</xdr:rowOff>
    </xdr:from>
    <xdr:ext cx="531495" cy="248920"/>
    <xdr:sp macro="" textlink="">
      <xdr:nvSpPr>
        <xdr:cNvPr id="729" name="テキスト ボックス 728"/>
        <xdr:cNvSpPr txBox="1"/>
      </xdr:nvSpPr>
      <xdr:spPr>
        <a:xfrm>
          <a:off x="17756505" y="5826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32</xdr:row>
      <xdr:rowOff>101600</xdr:rowOff>
    </xdr:from>
    <xdr:to xmlns:xdr="http://schemas.openxmlformats.org/drawingml/2006/spreadsheetDrawing">
      <xdr:col>120</xdr:col>
      <xdr:colOff>114300</xdr:colOff>
      <xdr:row>32</xdr:row>
      <xdr:rowOff>101600</xdr:rowOff>
    </xdr:to>
    <xdr:cxnSp macro="">
      <xdr:nvCxnSpPr>
        <xdr:cNvPr id="730" name="直線コネクタ 729"/>
        <xdr:cNvCxnSpPr/>
      </xdr:nvCxnSpPr>
      <xdr:spPr>
        <a:xfrm>
          <a:off x="18288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31</xdr:row>
      <xdr:rowOff>130810</xdr:rowOff>
    </xdr:from>
    <xdr:ext cx="531495" cy="259080"/>
    <xdr:sp macro="" textlink="">
      <xdr:nvSpPr>
        <xdr:cNvPr id="731" name="テキスト ボックス 730"/>
        <xdr:cNvSpPr txBox="1"/>
      </xdr:nvSpPr>
      <xdr:spPr>
        <a:xfrm>
          <a:off x="17756505" y="544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63500</xdr:rowOff>
    </xdr:from>
    <xdr:to xmlns:xdr="http://schemas.openxmlformats.org/drawingml/2006/spreadsheetDrawing">
      <xdr:col>120</xdr:col>
      <xdr:colOff>114300</xdr:colOff>
      <xdr:row>30</xdr:row>
      <xdr:rowOff>63500</xdr:rowOff>
    </xdr:to>
    <xdr:cxnSp macro="">
      <xdr:nvCxnSpPr>
        <xdr:cNvPr id="732" name="直線コネクタ 731"/>
        <xdr:cNvCxnSpPr/>
      </xdr:nvCxnSpPr>
      <xdr:spPr>
        <a:xfrm>
          <a:off x="18288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29</xdr:row>
      <xdr:rowOff>92710</xdr:rowOff>
    </xdr:from>
    <xdr:ext cx="531495" cy="259080"/>
    <xdr:sp macro="" textlink="">
      <xdr:nvSpPr>
        <xdr:cNvPr id="733" name="テキスト ボックス 732"/>
        <xdr:cNvSpPr txBox="1"/>
      </xdr:nvSpPr>
      <xdr:spPr>
        <a:xfrm>
          <a:off x="17756505" y="506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34" name="直線コネクタ 733"/>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27</xdr:row>
      <xdr:rowOff>54610</xdr:rowOff>
    </xdr:from>
    <xdr:ext cx="531495" cy="248920"/>
    <xdr:sp macro="" textlink="">
      <xdr:nvSpPr>
        <xdr:cNvPr id="735" name="テキスト ボックス 734"/>
        <xdr:cNvSpPr txBox="1"/>
      </xdr:nvSpPr>
      <xdr:spPr>
        <a:xfrm>
          <a:off x="17756505" y="4683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36" name="投資及び出資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30</xdr:row>
      <xdr:rowOff>69850</xdr:rowOff>
    </xdr:from>
    <xdr:to xmlns:xdr="http://schemas.openxmlformats.org/drawingml/2006/spreadsheetDrawing">
      <xdr:col>116</xdr:col>
      <xdr:colOff>62865</xdr:colOff>
      <xdr:row>39</xdr:row>
      <xdr:rowOff>44450</xdr:rowOff>
    </xdr:to>
    <xdr:cxnSp macro="">
      <xdr:nvCxnSpPr>
        <xdr:cNvPr id="737" name="直線コネクタ 736"/>
        <xdr:cNvCxnSpPr/>
      </xdr:nvCxnSpPr>
      <xdr:spPr>
        <a:xfrm flipV="1">
          <a:off x="22159595" y="5213350"/>
          <a:ext cx="1270" cy="15176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39</xdr:row>
      <xdr:rowOff>48260</xdr:rowOff>
    </xdr:from>
    <xdr:ext cx="249555" cy="259080"/>
    <xdr:sp macro="" textlink="">
      <xdr:nvSpPr>
        <xdr:cNvPr id="738" name="投資及び出資金最小値テキスト"/>
        <xdr:cNvSpPr txBox="1"/>
      </xdr:nvSpPr>
      <xdr:spPr>
        <a:xfrm>
          <a:off x="22212300" y="6734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39</xdr:row>
      <xdr:rowOff>44450</xdr:rowOff>
    </xdr:from>
    <xdr:to xmlns:xdr="http://schemas.openxmlformats.org/drawingml/2006/spreadsheetDrawing">
      <xdr:col>116</xdr:col>
      <xdr:colOff>152400</xdr:colOff>
      <xdr:row>39</xdr:row>
      <xdr:rowOff>44450</xdr:rowOff>
    </xdr:to>
    <xdr:cxnSp macro="">
      <xdr:nvCxnSpPr>
        <xdr:cNvPr id="739" name="直線コネクタ 738"/>
        <xdr:cNvCxnSpPr/>
      </xdr:nvCxnSpPr>
      <xdr:spPr>
        <a:xfrm>
          <a:off x="22072600" y="6731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29</xdr:row>
      <xdr:rowOff>16510</xdr:rowOff>
    </xdr:from>
    <xdr:ext cx="534670" cy="259080"/>
    <xdr:sp macro="" textlink="">
      <xdr:nvSpPr>
        <xdr:cNvPr id="740" name="投資及び出資金最大値テキスト"/>
        <xdr:cNvSpPr txBox="1"/>
      </xdr:nvSpPr>
      <xdr:spPr>
        <a:xfrm>
          <a:off x="22212300" y="49885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19,914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30</xdr:row>
      <xdr:rowOff>69850</xdr:rowOff>
    </xdr:from>
    <xdr:to xmlns:xdr="http://schemas.openxmlformats.org/drawingml/2006/spreadsheetDrawing">
      <xdr:col>116</xdr:col>
      <xdr:colOff>152400</xdr:colOff>
      <xdr:row>30</xdr:row>
      <xdr:rowOff>69850</xdr:rowOff>
    </xdr:to>
    <xdr:cxnSp macro="">
      <xdr:nvCxnSpPr>
        <xdr:cNvPr id="741" name="直線コネクタ 740"/>
        <xdr:cNvCxnSpPr/>
      </xdr:nvCxnSpPr>
      <xdr:spPr>
        <a:xfrm>
          <a:off x="22072600" y="52133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39</xdr:row>
      <xdr:rowOff>44450</xdr:rowOff>
    </xdr:from>
    <xdr:to xmlns:xdr="http://schemas.openxmlformats.org/drawingml/2006/spreadsheetDrawing">
      <xdr:col>116</xdr:col>
      <xdr:colOff>63500</xdr:colOff>
      <xdr:row>39</xdr:row>
      <xdr:rowOff>44450</xdr:rowOff>
    </xdr:to>
    <xdr:cxnSp macro="">
      <xdr:nvCxnSpPr>
        <xdr:cNvPr id="742" name="直線コネクタ 741"/>
        <xdr:cNvCxnSpPr/>
      </xdr:nvCxnSpPr>
      <xdr:spPr>
        <a:xfrm>
          <a:off x="21323300" y="6731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36</xdr:row>
      <xdr:rowOff>142240</xdr:rowOff>
    </xdr:from>
    <xdr:ext cx="469900" cy="259080"/>
    <xdr:sp macro="" textlink="">
      <xdr:nvSpPr>
        <xdr:cNvPr id="743" name="投資及び出資金平均値テキスト"/>
        <xdr:cNvSpPr txBox="1"/>
      </xdr:nvSpPr>
      <xdr:spPr>
        <a:xfrm>
          <a:off x="22212300" y="631444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2,848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37</xdr:row>
      <xdr:rowOff>119380</xdr:rowOff>
    </xdr:from>
    <xdr:to xmlns:xdr="http://schemas.openxmlformats.org/drawingml/2006/spreadsheetDrawing">
      <xdr:col>116</xdr:col>
      <xdr:colOff>114300</xdr:colOff>
      <xdr:row>38</xdr:row>
      <xdr:rowOff>49530</xdr:rowOff>
    </xdr:to>
    <xdr:sp macro="" textlink="">
      <xdr:nvSpPr>
        <xdr:cNvPr id="744" name="フローチャート: 判断 743"/>
        <xdr:cNvSpPr/>
      </xdr:nvSpPr>
      <xdr:spPr>
        <a:xfrm>
          <a:off x="22110700" y="646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39</xdr:row>
      <xdr:rowOff>44450</xdr:rowOff>
    </xdr:from>
    <xdr:to xmlns:xdr="http://schemas.openxmlformats.org/drawingml/2006/spreadsheetDrawing">
      <xdr:col>111</xdr:col>
      <xdr:colOff>177800</xdr:colOff>
      <xdr:row>39</xdr:row>
      <xdr:rowOff>44450</xdr:rowOff>
    </xdr:to>
    <xdr:cxnSp macro="">
      <xdr:nvCxnSpPr>
        <xdr:cNvPr id="745" name="直線コネクタ 744"/>
        <xdr:cNvCxnSpPr/>
      </xdr:nvCxnSpPr>
      <xdr:spPr>
        <a:xfrm>
          <a:off x="20434300" y="6731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37</xdr:row>
      <xdr:rowOff>105410</xdr:rowOff>
    </xdr:from>
    <xdr:to xmlns:xdr="http://schemas.openxmlformats.org/drawingml/2006/spreadsheetDrawing">
      <xdr:col>112</xdr:col>
      <xdr:colOff>38100</xdr:colOff>
      <xdr:row>38</xdr:row>
      <xdr:rowOff>35560</xdr:rowOff>
    </xdr:to>
    <xdr:sp macro="" textlink="">
      <xdr:nvSpPr>
        <xdr:cNvPr id="746" name="フローチャート: 判断 745"/>
        <xdr:cNvSpPr/>
      </xdr:nvSpPr>
      <xdr:spPr>
        <a:xfrm>
          <a:off x="21272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36</xdr:row>
      <xdr:rowOff>52070</xdr:rowOff>
    </xdr:from>
    <xdr:ext cx="438150" cy="251460"/>
    <xdr:sp macro="" textlink="">
      <xdr:nvSpPr>
        <xdr:cNvPr id="747" name="テキスト ボックス 746"/>
        <xdr:cNvSpPr txBox="1"/>
      </xdr:nvSpPr>
      <xdr:spPr>
        <a:xfrm>
          <a:off x="21088350" y="6224270"/>
          <a:ext cx="4381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3,031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39</xdr:row>
      <xdr:rowOff>44450</xdr:rowOff>
    </xdr:from>
    <xdr:to xmlns:xdr="http://schemas.openxmlformats.org/drawingml/2006/spreadsheetDrawing">
      <xdr:col>107</xdr:col>
      <xdr:colOff>50800</xdr:colOff>
      <xdr:row>39</xdr:row>
      <xdr:rowOff>44450</xdr:rowOff>
    </xdr:to>
    <xdr:cxnSp macro="">
      <xdr:nvCxnSpPr>
        <xdr:cNvPr id="748" name="直線コネクタ 747"/>
        <xdr:cNvCxnSpPr/>
      </xdr:nvCxnSpPr>
      <xdr:spPr>
        <a:xfrm>
          <a:off x="19545300" y="6731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37</xdr:row>
      <xdr:rowOff>121285</xdr:rowOff>
    </xdr:from>
    <xdr:to xmlns:xdr="http://schemas.openxmlformats.org/drawingml/2006/spreadsheetDrawing">
      <xdr:col>107</xdr:col>
      <xdr:colOff>101600</xdr:colOff>
      <xdr:row>38</xdr:row>
      <xdr:rowOff>52070</xdr:rowOff>
    </xdr:to>
    <xdr:sp macro="" textlink="">
      <xdr:nvSpPr>
        <xdr:cNvPr id="749" name="フローチャート: 判断 748"/>
        <xdr:cNvSpPr/>
      </xdr:nvSpPr>
      <xdr:spPr>
        <a:xfrm>
          <a:off x="20383500" y="64649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36</xdr:row>
      <xdr:rowOff>67945</xdr:rowOff>
    </xdr:from>
    <xdr:ext cx="438150" cy="258445"/>
    <xdr:sp macro="" textlink="">
      <xdr:nvSpPr>
        <xdr:cNvPr id="750" name="テキスト ボックス 749"/>
        <xdr:cNvSpPr txBox="1"/>
      </xdr:nvSpPr>
      <xdr:spPr>
        <a:xfrm>
          <a:off x="20199350" y="6240145"/>
          <a:ext cx="4381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39</xdr:row>
      <xdr:rowOff>44450</xdr:rowOff>
    </xdr:from>
    <xdr:to xmlns:xdr="http://schemas.openxmlformats.org/drawingml/2006/spreadsheetDrawing">
      <xdr:col>102</xdr:col>
      <xdr:colOff>114300</xdr:colOff>
      <xdr:row>39</xdr:row>
      <xdr:rowOff>44450</xdr:rowOff>
    </xdr:to>
    <xdr:cxnSp macro="">
      <xdr:nvCxnSpPr>
        <xdr:cNvPr id="751" name="直線コネクタ 750"/>
        <xdr:cNvCxnSpPr/>
      </xdr:nvCxnSpPr>
      <xdr:spPr>
        <a:xfrm>
          <a:off x="18656300" y="6731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37</xdr:row>
      <xdr:rowOff>130175</xdr:rowOff>
    </xdr:from>
    <xdr:to xmlns:xdr="http://schemas.openxmlformats.org/drawingml/2006/spreadsheetDrawing">
      <xdr:col>102</xdr:col>
      <xdr:colOff>165100</xdr:colOff>
      <xdr:row>38</xdr:row>
      <xdr:rowOff>60325</xdr:rowOff>
    </xdr:to>
    <xdr:sp macro="" textlink="">
      <xdr:nvSpPr>
        <xdr:cNvPr id="752" name="フローチャート: 判断 751"/>
        <xdr:cNvSpPr/>
      </xdr:nvSpPr>
      <xdr:spPr>
        <a:xfrm>
          <a:off x="194945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36</xdr:row>
      <xdr:rowOff>76835</xdr:rowOff>
    </xdr:from>
    <xdr:ext cx="438150" cy="249555"/>
    <xdr:sp macro="" textlink="">
      <xdr:nvSpPr>
        <xdr:cNvPr id="753" name="テキスト ボックス 752"/>
        <xdr:cNvSpPr txBox="1"/>
      </xdr:nvSpPr>
      <xdr:spPr>
        <a:xfrm>
          <a:off x="19310350" y="6249035"/>
          <a:ext cx="4381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11430</xdr:rowOff>
    </xdr:from>
    <xdr:to xmlns:xdr="http://schemas.openxmlformats.org/drawingml/2006/spreadsheetDrawing">
      <xdr:col>98</xdr:col>
      <xdr:colOff>38100</xdr:colOff>
      <xdr:row>38</xdr:row>
      <xdr:rowOff>113030</xdr:rowOff>
    </xdr:to>
    <xdr:sp macro="" textlink="">
      <xdr:nvSpPr>
        <xdr:cNvPr id="754" name="フローチャート: 判断 753"/>
        <xdr:cNvSpPr/>
      </xdr:nvSpPr>
      <xdr:spPr>
        <a:xfrm>
          <a:off x="18605500" y="652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36</xdr:row>
      <xdr:rowOff>129540</xdr:rowOff>
    </xdr:from>
    <xdr:ext cx="438150" cy="259080"/>
    <xdr:sp macro="" textlink="">
      <xdr:nvSpPr>
        <xdr:cNvPr id="755" name="テキスト ボックス 754"/>
        <xdr:cNvSpPr txBox="1"/>
      </xdr:nvSpPr>
      <xdr:spPr>
        <a:xfrm>
          <a:off x="18421350" y="6301740"/>
          <a:ext cx="4381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2,017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62000" cy="259080"/>
    <xdr:sp macro="" textlink="">
      <xdr:nvSpPr>
        <xdr:cNvPr id="756" name="テキスト ボックス 755"/>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2000" cy="259080"/>
    <xdr:sp macro="" textlink="">
      <xdr:nvSpPr>
        <xdr:cNvPr id="757" name="テキスト ボックス 756"/>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62000" cy="259080"/>
    <xdr:sp macro="" textlink="">
      <xdr:nvSpPr>
        <xdr:cNvPr id="758" name="テキスト ボックス 757"/>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2000" cy="259080"/>
    <xdr:sp macro="" textlink="">
      <xdr:nvSpPr>
        <xdr:cNvPr id="759" name="テキスト ボックス 758"/>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2000" cy="259080"/>
    <xdr:sp macro="" textlink="">
      <xdr:nvSpPr>
        <xdr:cNvPr id="760" name="テキスト ボックス 759"/>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165100</xdr:rowOff>
    </xdr:from>
    <xdr:to xmlns:xdr="http://schemas.openxmlformats.org/drawingml/2006/spreadsheetDrawing">
      <xdr:col>116</xdr:col>
      <xdr:colOff>114300</xdr:colOff>
      <xdr:row>39</xdr:row>
      <xdr:rowOff>95250</xdr:rowOff>
    </xdr:to>
    <xdr:sp macro="" textlink="">
      <xdr:nvSpPr>
        <xdr:cNvPr id="761" name="楕円 760"/>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38</xdr:row>
      <xdr:rowOff>80010</xdr:rowOff>
    </xdr:from>
    <xdr:ext cx="249555" cy="259080"/>
    <xdr:sp macro="" textlink="">
      <xdr:nvSpPr>
        <xdr:cNvPr id="762" name="投資及び出資金該当値テキスト"/>
        <xdr:cNvSpPr txBox="1"/>
      </xdr:nvSpPr>
      <xdr:spPr>
        <a:xfrm>
          <a:off x="22212300" y="65951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38</xdr:row>
      <xdr:rowOff>165100</xdr:rowOff>
    </xdr:from>
    <xdr:to xmlns:xdr="http://schemas.openxmlformats.org/drawingml/2006/spreadsheetDrawing">
      <xdr:col>112</xdr:col>
      <xdr:colOff>38100</xdr:colOff>
      <xdr:row>39</xdr:row>
      <xdr:rowOff>95250</xdr:rowOff>
    </xdr:to>
    <xdr:sp macro="" textlink="">
      <xdr:nvSpPr>
        <xdr:cNvPr id="763" name="楕円 762"/>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39</xdr:row>
      <xdr:rowOff>86360</xdr:rowOff>
    </xdr:from>
    <xdr:ext cx="217805" cy="251460"/>
    <xdr:sp macro="" textlink="">
      <xdr:nvSpPr>
        <xdr:cNvPr id="764" name="テキスト ボックス 763"/>
        <xdr:cNvSpPr txBox="1"/>
      </xdr:nvSpPr>
      <xdr:spPr>
        <a:xfrm>
          <a:off x="21198840" y="6772910"/>
          <a:ext cx="217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38</xdr:row>
      <xdr:rowOff>165100</xdr:rowOff>
    </xdr:from>
    <xdr:to xmlns:xdr="http://schemas.openxmlformats.org/drawingml/2006/spreadsheetDrawing">
      <xdr:col>107</xdr:col>
      <xdr:colOff>101600</xdr:colOff>
      <xdr:row>39</xdr:row>
      <xdr:rowOff>95250</xdr:rowOff>
    </xdr:to>
    <xdr:sp macro="" textlink="">
      <xdr:nvSpPr>
        <xdr:cNvPr id="765" name="楕円 764"/>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39</xdr:row>
      <xdr:rowOff>86360</xdr:rowOff>
    </xdr:from>
    <xdr:ext cx="217805" cy="251460"/>
    <xdr:sp macro="" textlink="">
      <xdr:nvSpPr>
        <xdr:cNvPr id="766" name="テキスト ボックス 765"/>
        <xdr:cNvSpPr txBox="1"/>
      </xdr:nvSpPr>
      <xdr:spPr>
        <a:xfrm>
          <a:off x="20309840" y="6772910"/>
          <a:ext cx="217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38</xdr:row>
      <xdr:rowOff>165100</xdr:rowOff>
    </xdr:from>
    <xdr:to xmlns:xdr="http://schemas.openxmlformats.org/drawingml/2006/spreadsheetDrawing">
      <xdr:col>102</xdr:col>
      <xdr:colOff>165100</xdr:colOff>
      <xdr:row>39</xdr:row>
      <xdr:rowOff>95250</xdr:rowOff>
    </xdr:to>
    <xdr:sp macro="" textlink="">
      <xdr:nvSpPr>
        <xdr:cNvPr id="767" name="楕円 766"/>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39</xdr:row>
      <xdr:rowOff>86360</xdr:rowOff>
    </xdr:from>
    <xdr:ext cx="217805" cy="251460"/>
    <xdr:sp macro="" textlink="">
      <xdr:nvSpPr>
        <xdr:cNvPr id="768" name="テキスト ボックス 767"/>
        <xdr:cNvSpPr txBox="1"/>
      </xdr:nvSpPr>
      <xdr:spPr>
        <a:xfrm>
          <a:off x="19420840" y="6772910"/>
          <a:ext cx="217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165100</xdr:rowOff>
    </xdr:from>
    <xdr:to xmlns:xdr="http://schemas.openxmlformats.org/drawingml/2006/spreadsheetDrawing">
      <xdr:col>98</xdr:col>
      <xdr:colOff>38100</xdr:colOff>
      <xdr:row>39</xdr:row>
      <xdr:rowOff>95250</xdr:rowOff>
    </xdr:to>
    <xdr:sp macro="" textlink="">
      <xdr:nvSpPr>
        <xdr:cNvPr id="769" name="楕円 768"/>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39</xdr:row>
      <xdr:rowOff>86360</xdr:rowOff>
    </xdr:from>
    <xdr:ext cx="217805" cy="251460"/>
    <xdr:sp macro="" textlink="">
      <xdr:nvSpPr>
        <xdr:cNvPr id="770" name="テキスト ボックス 769"/>
        <xdr:cNvSpPr txBox="1"/>
      </xdr:nvSpPr>
      <xdr:spPr>
        <a:xfrm>
          <a:off x="18531840" y="6772910"/>
          <a:ext cx="217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31750</xdr:rowOff>
    </xdr:to>
    <xdr:sp macro="" textlink="">
      <xdr:nvSpPr>
        <xdr:cNvPr id="771" name="正方形/長方形 77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72" name="正方形/長方形 771"/>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73" name="正方形/長方形 772"/>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74" name="正方形/長方形 773"/>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75" name="正方形/長方形 774"/>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8,060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76" name="正方形/長方形 775"/>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77" name="正方形/長方形 776"/>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78" name="正方形/長方形 777"/>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18135" cy="217170"/>
    <xdr:sp macro="" textlink="">
      <xdr:nvSpPr>
        <xdr:cNvPr id="779" name="テキスト ボックス 778"/>
        <xdr:cNvSpPr txBox="1"/>
      </xdr:nvSpPr>
      <xdr:spPr>
        <a:xfrm>
          <a:off x="18249900" y="8064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82550</xdr:rowOff>
    </xdr:from>
    <xdr:to xmlns:xdr="http://schemas.openxmlformats.org/drawingml/2006/spreadsheetDrawing">
      <xdr:col>120</xdr:col>
      <xdr:colOff>114300</xdr:colOff>
      <xdr:row>61</xdr:row>
      <xdr:rowOff>82550</xdr:rowOff>
    </xdr:to>
    <xdr:cxnSp macro="">
      <xdr:nvCxnSpPr>
        <xdr:cNvPr id="780" name="直線コネクタ 779"/>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59</xdr:row>
      <xdr:rowOff>99060</xdr:rowOff>
    </xdr:from>
    <xdr:to xmlns:xdr="http://schemas.openxmlformats.org/drawingml/2006/spreadsheetDrawing">
      <xdr:col>120</xdr:col>
      <xdr:colOff>114300</xdr:colOff>
      <xdr:row>59</xdr:row>
      <xdr:rowOff>99060</xdr:rowOff>
    </xdr:to>
    <xdr:cxnSp macro="">
      <xdr:nvCxnSpPr>
        <xdr:cNvPr id="781" name="直線コネクタ 780"/>
        <xdr:cNvCxnSpPr/>
      </xdr:nvCxnSpPr>
      <xdr:spPr>
        <a:xfrm>
          <a:off x="18288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58</xdr:row>
      <xdr:rowOff>128270</xdr:rowOff>
    </xdr:from>
    <xdr:ext cx="217170" cy="259080"/>
    <xdr:sp macro="" textlink="">
      <xdr:nvSpPr>
        <xdr:cNvPr id="782" name="テキスト ボックス 781"/>
        <xdr:cNvSpPr txBox="1"/>
      </xdr:nvSpPr>
      <xdr:spPr>
        <a:xfrm>
          <a:off x="18039080" y="10072370"/>
          <a:ext cx="217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57</xdr:row>
      <xdr:rowOff>114935</xdr:rowOff>
    </xdr:from>
    <xdr:to xmlns:xdr="http://schemas.openxmlformats.org/drawingml/2006/spreadsheetDrawing">
      <xdr:col>120</xdr:col>
      <xdr:colOff>114300</xdr:colOff>
      <xdr:row>57</xdr:row>
      <xdr:rowOff>114935</xdr:rowOff>
    </xdr:to>
    <xdr:cxnSp macro="">
      <xdr:nvCxnSpPr>
        <xdr:cNvPr id="783" name="直線コネクタ 782"/>
        <xdr:cNvCxnSpPr/>
      </xdr:nvCxnSpPr>
      <xdr:spPr>
        <a:xfrm>
          <a:off x="18288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56</xdr:row>
      <xdr:rowOff>144145</xdr:rowOff>
    </xdr:from>
    <xdr:ext cx="435610" cy="250825"/>
    <xdr:sp macro="" textlink="">
      <xdr:nvSpPr>
        <xdr:cNvPr id="784" name="テキスト ボックス 783"/>
        <xdr:cNvSpPr txBox="1"/>
      </xdr:nvSpPr>
      <xdr:spPr>
        <a:xfrm>
          <a:off x="17820640" y="9745345"/>
          <a:ext cx="4356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55</xdr:row>
      <xdr:rowOff>132080</xdr:rowOff>
    </xdr:from>
    <xdr:to xmlns:xdr="http://schemas.openxmlformats.org/drawingml/2006/spreadsheetDrawing">
      <xdr:col>120</xdr:col>
      <xdr:colOff>114300</xdr:colOff>
      <xdr:row>55</xdr:row>
      <xdr:rowOff>132080</xdr:rowOff>
    </xdr:to>
    <xdr:cxnSp macro="">
      <xdr:nvCxnSpPr>
        <xdr:cNvPr id="785" name="直線コネクタ 784"/>
        <xdr:cNvCxnSpPr/>
      </xdr:nvCxnSpPr>
      <xdr:spPr>
        <a:xfrm>
          <a:off x="18288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54</xdr:row>
      <xdr:rowOff>160655</xdr:rowOff>
    </xdr:from>
    <xdr:ext cx="435610" cy="259080"/>
    <xdr:sp macro="" textlink="">
      <xdr:nvSpPr>
        <xdr:cNvPr id="786" name="テキスト ボックス 785"/>
        <xdr:cNvSpPr txBox="1"/>
      </xdr:nvSpPr>
      <xdr:spPr>
        <a:xfrm>
          <a:off x="17820640" y="9418955"/>
          <a:ext cx="4356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147955</xdr:rowOff>
    </xdr:from>
    <xdr:to xmlns:xdr="http://schemas.openxmlformats.org/drawingml/2006/spreadsheetDrawing">
      <xdr:col>120</xdr:col>
      <xdr:colOff>114300</xdr:colOff>
      <xdr:row>53</xdr:row>
      <xdr:rowOff>147955</xdr:rowOff>
    </xdr:to>
    <xdr:cxnSp macro="">
      <xdr:nvCxnSpPr>
        <xdr:cNvPr id="787" name="直線コネクタ 786"/>
        <xdr:cNvCxnSpPr/>
      </xdr:nvCxnSpPr>
      <xdr:spPr>
        <a:xfrm>
          <a:off x="18288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53</xdr:row>
      <xdr:rowOff>6350</xdr:rowOff>
    </xdr:from>
    <xdr:ext cx="435610" cy="251460"/>
    <xdr:sp macro="" textlink="">
      <xdr:nvSpPr>
        <xdr:cNvPr id="788" name="テキスト ボックス 787"/>
        <xdr:cNvSpPr txBox="1"/>
      </xdr:nvSpPr>
      <xdr:spPr>
        <a:xfrm>
          <a:off x="17820640" y="9093200"/>
          <a:ext cx="4356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51</xdr:row>
      <xdr:rowOff>164465</xdr:rowOff>
    </xdr:from>
    <xdr:to xmlns:xdr="http://schemas.openxmlformats.org/drawingml/2006/spreadsheetDrawing">
      <xdr:col>120</xdr:col>
      <xdr:colOff>114300</xdr:colOff>
      <xdr:row>51</xdr:row>
      <xdr:rowOff>164465</xdr:rowOff>
    </xdr:to>
    <xdr:cxnSp macro="">
      <xdr:nvCxnSpPr>
        <xdr:cNvPr id="789" name="直線コネクタ 788"/>
        <xdr:cNvCxnSpPr/>
      </xdr:nvCxnSpPr>
      <xdr:spPr>
        <a:xfrm>
          <a:off x="18288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51</xdr:row>
      <xdr:rowOff>22225</xdr:rowOff>
    </xdr:from>
    <xdr:ext cx="531495" cy="258445"/>
    <xdr:sp macro="" textlink="">
      <xdr:nvSpPr>
        <xdr:cNvPr id="790" name="テキスト ボックス 789"/>
        <xdr:cNvSpPr txBox="1"/>
      </xdr:nvSpPr>
      <xdr:spPr>
        <a:xfrm>
          <a:off x="17756505" y="8766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50</xdr:row>
      <xdr:rowOff>8890</xdr:rowOff>
    </xdr:from>
    <xdr:to xmlns:xdr="http://schemas.openxmlformats.org/drawingml/2006/spreadsheetDrawing">
      <xdr:col>120</xdr:col>
      <xdr:colOff>114300</xdr:colOff>
      <xdr:row>50</xdr:row>
      <xdr:rowOff>8890</xdr:rowOff>
    </xdr:to>
    <xdr:cxnSp macro="">
      <xdr:nvCxnSpPr>
        <xdr:cNvPr id="791" name="直線コネクタ 790"/>
        <xdr:cNvCxnSpPr/>
      </xdr:nvCxnSpPr>
      <xdr:spPr>
        <a:xfrm>
          <a:off x="18288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49</xdr:row>
      <xdr:rowOff>38100</xdr:rowOff>
    </xdr:from>
    <xdr:ext cx="531495" cy="259080"/>
    <xdr:sp macro="" textlink="">
      <xdr:nvSpPr>
        <xdr:cNvPr id="792" name="テキスト ボックス 791"/>
        <xdr:cNvSpPr txBox="1"/>
      </xdr:nvSpPr>
      <xdr:spPr>
        <a:xfrm>
          <a:off x="17756505" y="8439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93" name="直線コネクタ 792"/>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47</xdr:row>
      <xdr:rowOff>54610</xdr:rowOff>
    </xdr:from>
    <xdr:ext cx="531495" cy="248920"/>
    <xdr:sp macro="" textlink="">
      <xdr:nvSpPr>
        <xdr:cNvPr id="794" name="テキスト ボックス 793"/>
        <xdr:cNvSpPr txBox="1"/>
      </xdr:nvSpPr>
      <xdr:spPr>
        <a:xfrm>
          <a:off x="17756505" y="8112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95" name="貸付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50</xdr:row>
      <xdr:rowOff>110490</xdr:rowOff>
    </xdr:from>
    <xdr:to xmlns:xdr="http://schemas.openxmlformats.org/drawingml/2006/spreadsheetDrawing">
      <xdr:col>116</xdr:col>
      <xdr:colOff>62865</xdr:colOff>
      <xdr:row>59</xdr:row>
      <xdr:rowOff>99060</xdr:rowOff>
    </xdr:to>
    <xdr:cxnSp macro="">
      <xdr:nvCxnSpPr>
        <xdr:cNvPr id="796" name="直線コネクタ 795"/>
        <xdr:cNvCxnSpPr/>
      </xdr:nvCxnSpPr>
      <xdr:spPr>
        <a:xfrm flipV="1">
          <a:off x="22159595" y="8682990"/>
          <a:ext cx="1270" cy="1531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59</xdr:row>
      <xdr:rowOff>102870</xdr:rowOff>
    </xdr:from>
    <xdr:ext cx="249555" cy="259080"/>
    <xdr:sp macro="" textlink="">
      <xdr:nvSpPr>
        <xdr:cNvPr id="797" name="貸付金最小値テキスト"/>
        <xdr:cNvSpPr txBox="1"/>
      </xdr:nvSpPr>
      <xdr:spPr>
        <a:xfrm>
          <a:off x="22212300" y="10218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59</xdr:row>
      <xdr:rowOff>99060</xdr:rowOff>
    </xdr:from>
    <xdr:to xmlns:xdr="http://schemas.openxmlformats.org/drawingml/2006/spreadsheetDrawing">
      <xdr:col>116</xdr:col>
      <xdr:colOff>152400</xdr:colOff>
      <xdr:row>59</xdr:row>
      <xdr:rowOff>99060</xdr:rowOff>
    </xdr:to>
    <xdr:cxnSp macro="">
      <xdr:nvCxnSpPr>
        <xdr:cNvPr id="798" name="直線コネクタ 797"/>
        <xdr:cNvCxnSpPr/>
      </xdr:nvCxnSpPr>
      <xdr:spPr>
        <a:xfrm>
          <a:off x="22072600" y="10214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49</xdr:row>
      <xdr:rowOff>57150</xdr:rowOff>
    </xdr:from>
    <xdr:ext cx="534670" cy="259080"/>
    <xdr:sp macro="" textlink="">
      <xdr:nvSpPr>
        <xdr:cNvPr id="799" name="貸付金最大値テキスト"/>
        <xdr:cNvSpPr txBox="1"/>
      </xdr:nvSpPr>
      <xdr:spPr>
        <a:xfrm>
          <a:off x="22212300" y="84582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14,069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50</xdr:row>
      <xdr:rowOff>110490</xdr:rowOff>
    </xdr:from>
    <xdr:to xmlns:xdr="http://schemas.openxmlformats.org/drawingml/2006/spreadsheetDrawing">
      <xdr:col>116</xdr:col>
      <xdr:colOff>152400</xdr:colOff>
      <xdr:row>50</xdr:row>
      <xdr:rowOff>110490</xdr:rowOff>
    </xdr:to>
    <xdr:cxnSp macro="">
      <xdr:nvCxnSpPr>
        <xdr:cNvPr id="800" name="直線コネクタ 799"/>
        <xdr:cNvCxnSpPr/>
      </xdr:nvCxnSpPr>
      <xdr:spPr>
        <a:xfrm>
          <a:off x="22072600" y="86829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58</xdr:row>
      <xdr:rowOff>169545</xdr:rowOff>
    </xdr:from>
    <xdr:to xmlns:xdr="http://schemas.openxmlformats.org/drawingml/2006/spreadsheetDrawing">
      <xdr:col>116</xdr:col>
      <xdr:colOff>63500</xdr:colOff>
      <xdr:row>59</xdr:row>
      <xdr:rowOff>7620</xdr:rowOff>
    </xdr:to>
    <xdr:cxnSp macro="">
      <xdr:nvCxnSpPr>
        <xdr:cNvPr id="801" name="直線コネクタ 800"/>
        <xdr:cNvCxnSpPr/>
      </xdr:nvCxnSpPr>
      <xdr:spPr>
        <a:xfrm flipV="1">
          <a:off x="21323300" y="10113645"/>
          <a:ext cx="8382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56</xdr:row>
      <xdr:rowOff>158115</xdr:rowOff>
    </xdr:from>
    <xdr:ext cx="469900" cy="248285"/>
    <xdr:sp macro="" textlink="">
      <xdr:nvSpPr>
        <xdr:cNvPr id="802" name="貸付金平均値テキスト"/>
        <xdr:cNvSpPr txBox="1"/>
      </xdr:nvSpPr>
      <xdr:spPr>
        <a:xfrm>
          <a:off x="22212300" y="9759315"/>
          <a:ext cx="46990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2,350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57</xdr:row>
      <xdr:rowOff>135255</xdr:rowOff>
    </xdr:from>
    <xdr:to xmlns:xdr="http://schemas.openxmlformats.org/drawingml/2006/spreadsheetDrawing">
      <xdr:col>116</xdr:col>
      <xdr:colOff>114300</xdr:colOff>
      <xdr:row>58</xdr:row>
      <xdr:rowOff>65405</xdr:rowOff>
    </xdr:to>
    <xdr:sp macro="" textlink="">
      <xdr:nvSpPr>
        <xdr:cNvPr id="803" name="フローチャート: 判断 802"/>
        <xdr:cNvSpPr/>
      </xdr:nvSpPr>
      <xdr:spPr>
        <a:xfrm>
          <a:off x="22110700" y="9907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58</xdr:row>
      <xdr:rowOff>160655</xdr:rowOff>
    </xdr:from>
    <xdr:to xmlns:xdr="http://schemas.openxmlformats.org/drawingml/2006/spreadsheetDrawing">
      <xdr:col>111</xdr:col>
      <xdr:colOff>177800</xdr:colOff>
      <xdr:row>59</xdr:row>
      <xdr:rowOff>7620</xdr:rowOff>
    </xdr:to>
    <xdr:cxnSp macro="">
      <xdr:nvCxnSpPr>
        <xdr:cNvPr id="804" name="直線コネクタ 803"/>
        <xdr:cNvCxnSpPr/>
      </xdr:nvCxnSpPr>
      <xdr:spPr>
        <a:xfrm>
          <a:off x="20434300" y="10104755"/>
          <a:ext cx="8890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57</xdr:row>
      <xdr:rowOff>41275</xdr:rowOff>
    </xdr:from>
    <xdr:to xmlns:xdr="http://schemas.openxmlformats.org/drawingml/2006/spreadsheetDrawing">
      <xdr:col>112</xdr:col>
      <xdr:colOff>38100</xdr:colOff>
      <xdr:row>57</xdr:row>
      <xdr:rowOff>143510</xdr:rowOff>
    </xdr:to>
    <xdr:sp macro="" textlink="">
      <xdr:nvSpPr>
        <xdr:cNvPr id="805" name="フローチャート: 判断 804"/>
        <xdr:cNvSpPr/>
      </xdr:nvSpPr>
      <xdr:spPr>
        <a:xfrm>
          <a:off x="21272500" y="98139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55</xdr:row>
      <xdr:rowOff>159385</xdr:rowOff>
    </xdr:from>
    <xdr:ext cx="438150" cy="258445"/>
    <xdr:sp macro="" textlink="">
      <xdr:nvSpPr>
        <xdr:cNvPr id="806" name="テキスト ボックス 805"/>
        <xdr:cNvSpPr txBox="1"/>
      </xdr:nvSpPr>
      <xdr:spPr>
        <a:xfrm>
          <a:off x="21088350" y="9589135"/>
          <a:ext cx="4381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58</xdr:row>
      <xdr:rowOff>160655</xdr:rowOff>
    </xdr:from>
    <xdr:to xmlns:xdr="http://schemas.openxmlformats.org/drawingml/2006/spreadsheetDrawing">
      <xdr:col>107</xdr:col>
      <xdr:colOff>50800</xdr:colOff>
      <xdr:row>59</xdr:row>
      <xdr:rowOff>33655</xdr:rowOff>
    </xdr:to>
    <xdr:cxnSp macro="">
      <xdr:nvCxnSpPr>
        <xdr:cNvPr id="807" name="直線コネクタ 806"/>
        <xdr:cNvCxnSpPr/>
      </xdr:nvCxnSpPr>
      <xdr:spPr>
        <a:xfrm flipV="1">
          <a:off x="19545300" y="10104755"/>
          <a:ext cx="889000"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57</xdr:row>
      <xdr:rowOff>114935</xdr:rowOff>
    </xdr:from>
    <xdr:to xmlns:xdr="http://schemas.openxmlformats.org/drawingml/2006/spreadsheetDrawing">
      <xdr:col>107</xdr:col>
      <xdr:colOff>101600</xdr:colOff>
      <xdr:row>58</xdr:row>
      <xdr:rowOff>45085</xdr:rowOff>
    </xdr:to>
    <xdr:sp macro="" textlink="">
      <xdr:nvSpPr>
        <xdr:cNvPr id="808" name="フローチャート: 判断 807"/>
        <xdr:cNvSpPr/>
      </xdr:nvSpPr>
      <xdr:spPr>
        <a:xfrm>
          <a:off x="20383500" y="9887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56</xdr:row>
      <xdr:rowOff>61595</xdr:rowOff>
    </xdr:from>
    <xdr:ext cx="438150" cy="259080"/>
    <xdr:sp macro="" textlink="">
      <xdr:nvSpPr>
        <xdr:cNvPr id="809" name="テキスト ボックス 808"/>
        <xdr:cNvSpPr txBox="1"/>
      </xdr:nvSpPr>
      <xdr:spPr>
        <a:xfrm>
          <a:off x="20199350" y="9662795"/>
          <a:ext cx="4381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59</xdr:row>
      <xdr:rowOff>30480</xdr:rowOff>
    </xdr:from>
    <xdr:to xmlns:xdr="http://schemas.openxmlformats.org/drawingml/2006/spreadsheetDrawing">
      <xdr:col>102</xdr:col>
      <xdr:colOff>114300</xdr:colOff>
      <xdr:row>59</xdr:row>
      <xdr:rowOff>33655</xdr:rowOff>
    </xdr:to>
    <xdr:cxnSp macro="">
      <xdr:nvCxnSpPr>
        <xdr:cNvPr id="810" name="直線コネクタ 809"/>
        <xdr:cNvCxnSpPr/>
      </xdr:nvCxnSpPr>
      <xdr:spPr>
        <a:xfrm>
          <a:off x="18656300" y="1014603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57</xdr:row>
      <xdr:rowOff>53975</xdr:rowOff>
    </xdr:from>
    <xdr:to xmlns:xdr="http://schemas.openxmlformats.org/drawingml/2006/spreadsheetDrawing">
      <xdr:col>102</xdr:col>
      <xdr:colOff>165100</xdr:colOff>
      <xdr:row>57</xdr:row>
      <xdr:rowOff>155575</xdr:rowOff>
    </xdr:to>
    <xdr:sp macro="" textlink="">
      <xdr:nvSpPr>
        <xdr:cNvPr id="811" name="フローチャート: 判断 810"/>
        <xdr:cNvSpPr/>
      </xdr:nvSpPr>
      <xdr:spPr>
        <a:xfrm>
          <a:off x="19494500" y="982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56</xdr:row>
      <xdr:rowOff>635</xdr:rowOff>
    </xdr:from>
    <xdr:ext cx="438150" cy="259080"/>
    <xdr:sp macro="" textlink="">
      <xdr:nvSpPr>
        <xdr:cNvPr id="812" name="テキスト ボックス 811"/>
        <xdr:cNvSpPr txBox="1"/>
      </xdr:nvSpPr>
      <xdr:spPr>
        <a:xfrm>
          <a:off x="19310350" y="9601835"/>
          <a:ext cx="4381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3,098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57</xdr:row>
      <xdr:rowOff>44450</xdr:rowOff>
    </xdr:from>
    <xdr:to xmlns:xdr="http://schemas.openxmlformats.org/drawingml/2006/spreadsheetDrawing">
      <xdr:col>98</xdr:col>
      <xdr:colOff>38100</xdr:colOff>
      <xdr:row>57</xdr:row>
      <xdr:rowOff>146050</xdr:rowOff>
    </xdr:to>
    <xdr:sp macro="" textlink="">
      <xdr:nvSpPr>
        <xdr:cNvPr id="813" name="フローチャート: 判断 812"/>
        <xdr:cNvSpPr/>
      </xdr:nvSpPr>
      <xdr:spPr>
        <a:xfrm>
          <a:off x="186055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55</xdr:row>
      <xdr:rowOff>162560</xdr:rowOff>
    </xdr:from>
    <xdr:ext cx="438150" cy="259080"/>
    <xdr:sp macro="" textlink="">
      <xdr:nvSpPr>
        <xdr:cNvPr id="814" name="テキスト ボックス 813"/>
        <xdr:cNvSpPr txBox="1"/>
      </xdr:nvSpPr>
      <xdr:spPr>
        <a:xfrm>
          <a:off x="18421350" y="9592310"/>
          <a:ext cx="4381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3,183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62000" cy="259080"/>
    <xdr:sp macro="" textlink="">
      <xdr:nvSpPr>
        <xdr:cNvPr id="815" name="テキスト ボックス 814"/>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2000" cy="259080"/>
    <xdr:sp macro="" textlink="">
      <xdr:nvSpPr>
        <xdr:cNvPr id="816" name="テキスト ボックス 815"/>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62000" cy="259080"/>
    <xdr:sp macro="" textlink="">
      <xdr:nvSpPr>
        <xdr:cNvPr id="817" name="テキスト ボックス 816"/>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2000" cy="259080"/>
    <xdr:sp macro="" textlink="">
      <xdr:nvSpPr>
        <xdr:cNvPr id="818" name="テキスト ボックス 817"/>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2000" cy="259080"/>
    <xdr:sp macro="" textlink="">
      <xdr:nvSpPr>
        <xdr:cNvPr id="819" name="テキスト ボックス 818"/>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118745</xdr:rowOff>
    </xdr:from>
    <xdr:to xmlns:xdr="http://schemas.openxmlformats.org/drawingml/2006/spreadsheetDrawing">
      <xdr:col>116</xdr:col>
      <xdr:colOff>114300</xdr:colOff>
      <xdr:row>59</xdr:row>
      <xdr:rowOff>48895</xdr:rowOff>
    </xdr:to>
    <xdr:sp macro="" textlink="">
      <xdr:nvSpPr>
        <xdr:cNvPr id="820" name="楕円 819"/>
        <xdr:cNvSpPr/>
      </xdr:nvSpPr>
      <xdr:spPr>
        <a:xfrm>
          <a:off x="22110700" y="1006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58</xdr:row>
      <xdr:rowOff>33655</xdr:rowOff>
    </xdr:from>
    <xdr:ext cx="378460" cy="258445"/>
    <xdr:sp macro="" textlink="">
      <xdr:nvSpPr>
        <xdr:cNvPr id="821" name="貸付金該当値テキスト"/>
        <xdr:cNvSpPr txBox="1"/>
      </xdr:nvSpPr>
      <xdr:spPr>
        <a:xfrm>
          <a:off x="22212300" y="997775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58</xdr:row>
      <xdr:rowOff>128270</xdr:rowOff>
    </xdr:from>
    <xdr:to xmlns:xdr="http://schemas.openxmlformats.org/drawingml/2006/spreadsheetDrawing">
      <xdr:col>112</xdr:col>
      <xdr:colOff>38100</xdr:colOff>
      <xdr:row>59</xdr:row>
      <xdr:rowOff>58420</xdr:rowOff>
    </xdr:to>
    <xdr:sp macro="" textlink="">
      <xdr:nvSpPr>
        <xdr:cNvPr id="822" name="楕円 821"/>
        <xdr:cNvSpPr/>
      </xdr:nvSpPr>
      <xdr:spPr>
        <a:xfrm>
          <a:off x="21272500" y="1007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179070</xdr:colOff>
      <xdr:row>59</xdr:row>
      <xdr:rowOff>49530</xdr:rowOff>
    </xdr:from>
    <xdr:ext cx="378460" cy="259080"/>
    <xdr:sp macro="" textlink="">
      <xdr:nvSpPr>
        <xdr:cNvPr id="823" name="テキスト ボックス 822"/>
        <xdr:cNvSpPr txBox="1"/>
      </xdr:nvSpPr>
      <xdr:spPr>
        <a:xfrm>
          <a:off x="21134070" y="1016508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58</xdr:row>
      <xdr:rowOff>109855</xdr:rowOff>
    </xdr:from>
    <xdr:to xmlns:xdr="http://schemas.openxmlformats.org/drawingml/2006/spreadsheetDrawing">
      <xdr:col>107</xdr:col>
      <xdr:colOff>101600</xdr:colOff>
      <xdr:row>59</xdr:row>
      <xdr:rowOff>40640</xdr:rowOff>
    </xdr:to>
    <xdr:sp macro="" textlink="">
      <xdr:nvSpPr>
        <xdr:cNvPr id="824" name="楕円 823"/>
        <xdr:cNvSpPr/>
      </xdr:nvSpPr>
      <xdr:spPr>
        <a:xfrm>
          <a:off x="20383500" y="1005395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59</xdr:row>
      <xdr:rowOff>31115</xdr:rowOff>
    </xdr:from>
    <xdr:ext cx="438150" cy="249555"/>
    <xdr:sp macro="" textlink="">
      <xdr:nvSpPr>
        <xdr:cNvPr id="825" name="テキスト ボックス 824"/>
        <xdr:cNvSpPr txBox="1"/>
      </xdr:nvSpPr>
      <xdr:spPr>
        <a:xfrm>
          <a:off x="20199350" y="10146665"/>
          <a:ext cx="4381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58</xdr:row>
      <xdr:rowOff>154940</xdr:rowOff>
    </xdr:from>
    <xdr:to xmlns:xdr="http://schemas.openxmlformats.org/drawingml/2006/spreadsheetDrawing">
      <xdr:col>102</xdr:col>
      <xdr:colOff>165100</xdr:colOff>
      <xdr:row>59</xdr:row>
      <xdr:rowOff>84455</xdr:rowOff>
    </xdr:to>
    <xdr:sp macro="" textlink="">
      <xdr:nvSpPr>
        <xdr:cNvPr id="826" name="楕円 825"/>
        <xdr:cNvSpPr/>
      </xdr:nvSpPr>
      <xdr:spPr>
        <a:xfrm>
          <a:off x="19494500" y="100990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59</xdr:row>
      <xdr:rowOff>75565</xdr:rowOff>
    </xdr:from>
    <xdr:ext cx="378460" cy="250825"/>
    <xdr:sp macro="" textlink="">
      <xdr:nvSpPr>
        <xdr:cNvPr id="827" name="テキスト ボックス 826"/>
        <xdr:cNvSpPr txBox="1"/>
      </xdr:nvSpPr>
      <xdr:spPr>
        <a:xfrm>
          <a:off x="19356070" y="10191115"/>
          <a:ext cx="378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58</xdr:row>
      <xdr:rowOff>151130</xdr:rowOff>
    </xdr:from>
    <xdr:to xmlns:xdr="http://schemas.openxmlformats.org/drawingml/2006/spreadsheetDrawing">
      <xdr:col>98</xdr:col>
      <xdr:colOff>38100</xdr:colOff>
      <xdr:row>59</xdr:row>
      <xdr:rowOff>81280</xdr:rowOff>
    </xdr:to>
    <xdr:sp macro="" textlink="">
      <xdr:nvSpPr>
        <xdr:cNvPr id="828" name="楕円 827"/>
        <xdr:cNvSpPr/>
      </xdr:nvSpPr>
      <xdr:spPr>
        <a:xfrm>
          <a:off x="18605500" y="1009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179070</xdr:colOff>
      <xdr:row>59</xdr:row>
      <xdr:rowOff>72390</xdr:rowOff>
    </xdr:from>
    <xdr:ext cx="378460" cy="259080"/>
    <xdr:sp macro="" textlink="">
      <xdr:nvSpPr>
        <xdr:cNvPr id="829" name="テキスト ボックス 828"/>
        <xdr:cNvSpPr txBox="1"/>
      </xdr:nvSpPr>
      <xdr:spPr>
        <a:xfrm>
          <a:off x="18467070" y="1018794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63</xdr:row>
      <xdr:rowOff>57150</xdr:rowOff>
    </xdr:from>
    <xdr:to xmlns:xdr="http://schemas.openxmlformats.org/drawingml/2006/spreadsheetDrawing">
      <xdr:col>120</xdr:col>
      <xdr:colOff>114300</xdr:colOff>
      <xdr:row>65</xdr:row>
      <xdr:rowOff>31750</xdr:rowOff>
    </xdr:to>
    <xdr:sp macro="" textlink="">
      <xdr:nvSpPr>
        <xdr:cNvPr id="830" name="正方形/長方形 82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mlns:xdr="http://schemas.openxmlformats.org/drawingml/2006/spreadsheetDrawing">
      <xdr:col>96</xdr:col>
      <xdr:colOff>127000</xdr:colOff>
      <xdr:row>65</xdr:row>
      <xdr:rowOff>57150</xdr:rowOff>
    </xdr:from>
    <xdr:to xmlns:xdr="http://schemas.openxmlformats.org/drawingml/2006/spreadsheetDrawing">
      <xdr:col>104</xdr:col>
      <xdr:colOff>127000</xdr:colOff>
      <xdr:row>66</xdr:row>
      <xdr:rowOff>139700</xdr:rowOff>
    </xdr:to>
    <xdr:sp macro="" textlink="">
      <xdr:nvSpPr>
        <xdr:cNvPr id="831" name="正方形/長方形 830"/>
        <xdr:cNvSpPr/>
      </xdr:nvSpPr>
      <xdr:spPr>
        <a:xfrm>
          <a:off x="1841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66</xdr:row>
      <xdr:rowOff>88900</xdr:rowOff>
    </xdr:from>
    <xdr:to xmlns:xdr="http://schemas.openxmlformats.org/drawingml/2006/spreadsheetDrawing">
      <xdr:col>104</xdr:col>
      <xdr:colOff>127000</xdr:colOff>
      <xdr:row>68</xdr:row>
      <xdr:rowOff>0</xdr:rowOff>
    </xdr:to>
    <xdr:sp macro="" textlink="">
      <xdr:nvSpPr>
        <xdr:cNvPr id="832" name="正方形/長方形 831"/>
        <xdr:cNvSpPr/>
      </xdr:nvSpPr>
      <xdr:spPr>
        <a:xfrm>
          <a:off x="1841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65</xdr:row>
      <xdr:rowOff>57150</xdr:rowOff>
    </xdr:from>
    <xdr:to xmlns:xdr="http://schemas.openxmlformats.org/drawingml/2006/spreadsheetDrawing">
      <xdr:col>110</xdr:col>
      <xdr:colOff>0</xdr:colOff>
      <xdr:row>66</xdr:row>
      <xdr:rowOff>139700</xdr:rowOff>
    </xdr:to>
    <xdr:sp macro="" textlink="">
      <xdr:nvSpPr>
        <xdr:cNvPr id="833" name="正方形/長方形 832"/>
        <xdr:cNvSpPr/>
      </xdr:nvSpPr>
      <xdr:spPr>
        <a:xfrm>
          <a:off x="194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66</xdr:row>
      <xdr:rowOff>88900</xdr:rowOff>
    </xdr:from>
    <xdr:to xmlns:xdr="http://schemas.openxmlformats.org/drawingml/2006/spreadsheetDrawing">
      <xdr:col>110</xdr:col>
      <xdr:colOff>0</xdr:colOff>
      <xdr:row>68</xdr:row>
      <xdr:rowOff>0</xdr:rowOff>
    </xdr:to>
    <xdr:sp macro="" textlink="">
      <xdr:nvSpPr>
        <xdr:cNvPr id="834" name="正方形/長方形 833"/>
        <xdr:cNvSpPr/>
      </xdr:nvSpPr>
      <xdr:spPr>
        <a:xfrm>
          <a:off x="194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40,355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65</xdr:row>
      <xdr:rowOff>57150</xdr:rowOff>
    </xdr:from>
    <xdr:to xmlns:xdr="http://schemas.openxmlformats.org/drawingml/2006/spreadsheetDrawing">
      <xdr:col>116</xdr:col>
      <xdr:colOff>0</xdr:colOff>
      <xdr:row>66</xdr:row>
      <xdr:rowOff>139700</xdr:rowOff>
    </xdr:to>
    <xdr:sp macro="" textlink="">
      <xdr:nvSpPr>
        <xdr:cNvPr id="835" name="正方形/長方形 834"/>
        <xdr:cNvSpPr/>
      </xdr:nvSpPr>
      <xdr:spPr>
        <a:xfrm>
          <a:off x="20574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66</xdr:row>
      <xdr:rowOff>88900</xdr:rowOff>
    </xdr:from>
    <xdr:to xmlns:xdr="http://schemas.openxmlformats.org/drawingml/2006/spreadsheetDrawing">
      <xdr:col>116</xdr:col>
      <xdr:colOff>0</xdr:colOff>
      <xdr:row>68</xdr:row>
      <xdr:rowOff>0</xdr:rowOff>
    </xdr:to>
    <xdr:sp macro="" textlink="">
      <xdr:nvSpPr>
        <xdr:cNvPr id="836" name="正方形/長方形 835"/>
        <xdr:cNvSpPr/>
      </xdr:nvSpPr>
      <xdr:spPr>
        <a:xfrm>
          <a:off x="20574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40,263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82550</xdr:rowOff>
    </xdr:to>
    <xdr:sp macro="" textlink="">
      <xdr:nvSpPr>
        <xdr:cNvPr id="837" name="正方形/長方形 836"/>
        <xdr:cNvSpPr/>
      </xdr:nvSpPr>
      <xdr:spPr>
        <a:xfrm>
          <a:off x="18288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67</xdr:row>
      <xdr:rowOff>6350</xdr:rowOff>
    </xdr:from>
    <xdr:ext cx="318135" cy="217170"/>
    <xdr:sp macro="" textlink="">
      <xdr:nvSpPr>
        <xdr:cNvPr id="838" name="テキスト ボックス 837"/>
        <xdr:cNvSpPr txBox="1"/>
      </xdr:nvSpPr>
      <xdr:spPr>
        <a:xfrm>
          <a:off x="18249900" y="11493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81</xdr:row>
      <xdr:rowOff>82550</xdr:rowOff>
    </xdr:from>
    <xdr:to xmlns:xdr="http://schemas.openxmlformats.org/drawingml/2006/spreadsheetDrawing">
      <xdr:col>120</xdr:col>
      <xdr:colOff>114300</xdr:colOff>
      <xdr:row>81</xdr:row>
      <xdr:rowOff>82550</xdr:rowOff>
    </xdr:to>
    <xdr:cxnSp macro="">
      <xdr:nvCxnSpPr>
        <xdr:cNvPr id="839" name="直線コネクタ 838"/>
        <xdr:cNvCxnSpPr/>
      </xdr:nvCxnSpPr>
      <xdr:spPr>
        <a:xfrm>
          <a:off x="18288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80</xdr:row>
      <xdr:rowOff>111760</xdr:rowOff>
    </xdr:from>
    <xdr:ext cx="217170" cy="248920"/>
    <xdr:sp macro="" textlink="">
      <xdr:nvSpPr>
        <xdr:cNvPr id="840" name="テキスト ボックス 839"/>
        <xdr:cNvSpPr txBox="1"/>
      </xdr:nvSpPr>
      <xdr:spPr>
        <a:xfrm>
          <a:off x="18039080" y="13827760"/>
          <a:ext cx="2171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79</xdr:row>
      <xdr:rowOff>44450</xdr:rowOff>
    </xdr:from>
    <xdr:to xmlns:xdr="http://schemas.openxmlformats.org/drawingml/2006/spreadsheetDrawing">
      <xdr:col>120</xdr:col>
      <xdr:colOff>114300</xdr:colOff>
      <xdr:row>79</xdr:row>
      <xdr:rowOff>44450</xdr:rowOff>
    </xdr:to>
    <xdr:cxnSp macro="">
      <xdr:nvCxnSpPr>
        <xdr:cNvPr id="841" name="直線コネクタ 840"/>
        <xdr:cNvCxnSpPr/>
      </xdr:nvCxnSpPr>
      <xdr:spPr>
        <a:xfrm>
          <a:off x="18288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78</xdr:row>
      <xdr:rowOff>73660</xdr:rowOff>
    </xdr:from>
    <xdr:ext cx="531495" cy="259080"/>
    <xdr:sp macro="" textlink="">
      <xdr:nvSpPr>
        <xdr:cNvPr id="842" name="テキスト ボックス 841"/>
        <xdr:cNvSpPr txBox="1"/>
      </xdr:nvSpPr>
      <xdr:spPr>
        <a:xfrm>
          <a:off x="17756505" y="1344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77</xdr:row>
      <xdr:rowOff>6350</xdr:rowOff>
    </xdr:from>
    <xdr:to xmlns:xdr="http://schemas.openxmlformats.org/drawingml/2006/spreadsheetDrawing">
      <xdr:col>120</xdr:col>
      <xdr:colOff>114300</xdr:colOff>
      <xdr:row>77</xdr:row>
      <xdr:rowOff>6350</xdr:rowOff>
    </xdr:to>
    <xdr:cxnSp macro="">
      <xdr:nvCxnSpPr>
        <xdr:cNvPr id="843" name="直線コネクタ 842"/>
        <xdr:cNvCxnSpPr/>
      </xdr:nvCxnSpPr>
      <xdr:spPr>
        <a:xfrm>
          <a:off x="18288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76</xdr:row>
      <xdr:rowOff>35560</xdr:rowOff>
    </xdr:from>
    <xdr:ext cx="531495" cy="259080"/>
    <xdr:sp macro="" textlink="">
      <xdr:nvSpPr>
        <xdr:cNvPr id="844" name="テキスト ボックス 843"/>
        <xdr:cNvSpPr txBox="1"/>
      </xdr:nvSpPr>
      <xdr:spPr>
        <a:xfrm>
          <a:off x="17756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74</xdr:row>
      <xdr:rowOff>139700</xdr:rowOff>
    </xdr:from>
    <xdr:to xmlns:xdr="http://schemas.openxmlformats.org/drawingml/2006/spreadsheetDrawing">
      <xdr:col>120</xdr:col>
      <xdr:colOff>114300</xdr:colOff>
      <xdr:row>74</xdr:row>
      <xdr:rowOff>139700</xdr:rowOff>
    </xdr:to>
    <xdr:cxnSp macro="">
      <xdr:nvCxnSpPr>
        <xdr:cNvPr id="845" name="直線コネクタ 844"/>
        <xdr:cNvCxnSpPr/>
      </xdr:nvCxnSpPr>
      <xdr:spPr>
        <a:xfrm>
          <a:off x="18288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73</xdr:row>
      <xdr:rowOff>168910</xdr:rowOff>
    </xdr:from>
    <xdr:ext cx="531495" cy="248920"/>
    <xdr:sp macro="" textlink="">
      <xdr:nvSpPr>
        <xdr:cNvPr id="846" name="テキスト ボックス 845"/>
        <xdr:cNvSpPr txBox="1"/>
      </xdr:nvSpPr>
      <xdr:spPr>
        <a:xfrm>
          <a:off x="17756505" y="12684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72</xdr:row>
      <xdr:rowOff>101600</xdr:rowOff>
    </xdr:from>
    <xdr:to xmlns:xdr="http://schemas.openxmlformats.org/drawingml/2006/spreadsheetDrawing">
      <xdr:col>120</xdr:col>
      <xdr:colOff>114300</xdr:colOff>
      <xdr:row>72</xdr:row>
      <xdr:rowOff>101600</xdr:rowOff>
    </xdr:to>
    <xdr:cxnSp macro="">
      <xdr:nvCxnSpPr>
        <xdr:cNvPr id="847" name="直線コネクタ 846"/>
        <xdr:cNvCxnSpPr/>
      </xdr:nvCxnSpPr>
      <xdr:spPr>
        <a:xfrm>
          <a:off x="18288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71</xdr:row>
      <xdr:rowOff>130810</xdr:rowOff>
    </xdr:from>
    <xdr:ext cx="531495" cy="259080"/>
    <xdr:sp macro="" textlink="">
      <xdr:nvSpPr>
        <xdr:cNvPr id="848" name="テキスト ボックス 847"/>
        <xdr:cNvSpPr txBox="1"/>
      </xdr:nvSpPr>
      <xdr:spPr>
        <a:xfrm>
          <a:off x="17756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70</xdr:row>
      <xdr:rowOff>63500</xdr:rowOff>
    </xdr:from>
    <xdr:to xmlns:xdr="http://schemas.openxmlformats.org/drawingml/2006/spreadsheetDrawing">
      <xdr:col>120</xdr:col>
      <xdr:colOff>114300</xdr:colOff>
      <xdr:row>70</xdr:row>
      <xdr:rowOff>63500</xdr:rowOff>
    </xdr:to>
    <xdr:cxnSp macro="">
      <xdr:nvCxnSpPr>
        <xdr:cNvPr id="849" name="直線コネクタ 848"/>
        <xdr:cNvCxnSpPr/>
      </xdr:nvCxnSpPr>
      <xdr:spPr>
        <a:xfrm>
          <a:off x="18288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69</xdr:row>
      <xdr:rowOff>92710</xdr:rowOff>
    </xdr:from>
    <xdr:ext cx="563880" cy="259080"/>
    <xdr:sp macro="" textlink="">
      <xdr:nvSpPr>
        <xdr:cNvPr id="850" name="テキスト ボックス 849"/>
        <xdr:cNvSpPr txBox="1"/>
      </xdr:nvSpPr>
      <xdr:spPr>
        <a:xfrm>
          <a:off x="17692370" y="11922760"/>
          <a:ext cx="5638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68</xdr:row>
      <xdr:rowOff>25400</xdr:rowOff>
    </xdr:to>
    <xdr:cxnSp macro="">
      <xdr:nvCxnSpPr>
        <xdr:cNvPr id="851" name="直線コネクタ 850"/>
        <xdr:cNvCxnSpPr/>
      </xdr:nvCxnSpPr>
      <xdr:spPr>
        <a:xfrm>
          <a:off x="18288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67</xdr:row>
      <xdr:rowOff>54610</xdr:rowOff>
    </xdr:from>
    <xdr:ext cx="563880" cy="248920"/>
    <xdr:sp macro="" textlink="">
      <xdr:nvSpPr>
        <xdr:cNvPr id="852" name="テキスト ボックス 851"/>
        <xdr:cNvSpPr txBox="1"/>
      </xdr:nvSpPr>
      <xdr:spPr>
        <a:xfrm>
          <a:off x="17692370" y="115417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82550</xdr:rowOff>
    </xdr:to>
    <xdr:sp macro="" textlink="">
      <xdr:nvSpPr>
        <xdr:cNvPr id="853" name="繰出金グラフ枠"/>
        <xdr:cNvSpPr/>
      </xdr:nvSpPr>
      <xdr:spPr>
        <a:xfrm>
          <a:off x="18288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70</xdr:row>
      <xdr:rowOff>119380</xdr:rowOff>
    </xdr:from>
    <xdr:to xmlns:xdr="http://schemas.openxmlformats.org/drawingml/2006/spreadsheetDrawing">
      <xdr:col>116</xdr:col>
      <xdr:colOff>62865</xdr:colOff>
      <xdr:row>78</xdr:row>
      <xdr:rowOff>130175</xdr:rowOff>
    </xdr:to>
    <xdr:cxnSp macro="">
      <xdr:nvCxnSpPr>
        <xdr:cNvPr id="854" name="直線コネクタ 853"/>
        <xdr:cNvCxnSpPr/>
      </xdr:nvCxnSpPr>
      <xdr:spPr>
        <a:xfrm flipV="1">
          <a:off x="22159595" y="12120880"/>
          <a:ext cx="1270" cy="13823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78</xdr:row>
      <xdr:rowOff>133985</xdr:rowOff>
    </xdr:from>
    <xdr:ext cx="534670" cy="249555"/>
    <xdr:sp macro="" textlink="">
      <xdr:nvSpPr>
        <xdr:cNvPr id="855" name="繰出金最小値テキスト"/>
        <xdr:cNvSpPr txBox="1"/>
      </xdr:nvSpPr>
      <xdr:spPr>
        <a:xfrm>
          <a:off x="22212300" y="1350708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24,509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78</xdr:row>
      <xdr:rowOff>130175</xdr:rowOff>
    </xdr:from>
    <xdr:to xmlns:xdr="http://schemas.openxmlformats.org/drawingml/2006/spreadsheetDrawing">
      <xdr:col>116</xdr:col>
      <xdr:colOff>152400</xdr:colOff>
      <xdr:row>78</xdr:row>
      <xdr:rowOff>130175</xdr:rowOff>
    </xdr:to>
    <xdr:cxnSp macro="">
      <xdr:nvCxnSpPr>
        <xdr:cNvPr id="856" name="直線コネクタ 855"/>
        <xdr:cNvCxnSpPr/>
      </xdr:nvCxnSpPr>
      <xdr:spPr>
        <a:xfrm>
          <a:off x="22072600" y="135032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69</xdr:row>
      <xdr:rowOff>66675</xdr:rowOff>
    </xdr:from>
    <xdr:ext cx="534670" cy="248285"/>
    <xdr:sp macro="" textlink="">
      <xdr:nvSpPr>
        <xdr:cNvPr id="857" name="繰出金最大値テキスト"/>
        <xdr:cNvSpPr txBox="1"/>
      </xdr:nvSpPr>
      <xdr:spPr>
        <a:xfrm>
          <a:off x="22212300" y="11896725"/>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97,050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70</xdr:row>
      <xdr:rowOff>119380</xdr:rowOff>
    </xdr:from>
    <xdr:to xmlns:xdr="http://schemas.openxmlformats.org/drawingml/2006/spreadsheetDrawing">
      <xdr:col>116</xdr:col>
      <xdr:colOff>152400</xdr:colOff>
      <xdr:row>70</xdr:row>
      <xdr:rowOff>119380</xdr:rowOff>
    </xdr:to>
    <xdr:cxnSp macro="">
      <xdr:nvCxnSpPr>
        <xdr:cNvPr id="858" name="直線コネクタ 857"/>
        <xdr:cNvCxnSpPr/>
      </xdr:nvCxnSpPr>
      <xdr:spPr>
        <a:xfrm>
          <a:off x="22072600" y="121208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70</xdr:row>
      <xdr:rowOff>119380</xdr:rowOff>
    </xdr:from>
    <xdr:to xmlns:xdr="http://schemas.openxmlformats.org/drawingml/2006/spreadsheetDrawing">
      <xdr:col>116</xdr:col>
      <xdr:colOff>63500</xdr:colOff>
      <xdr:row>70</xdr:row>
      <xdr:rowOff>165100</xdr:rowOff>
    </xdr:to>
    <xdr:cxnSp macro="">
      <xdr:nvCxnSpPr>
        <xdr:cNvPr id="859" name="直線コネクタ 858"/>
        <xdr:cNvCxnSpPr/>
      </xdr:nvCxnSpPr>
      <xdr:spPr>
        <a:xfrm flipV="1">
          <a:off x="21323300" y="12120880"/>
          <a:ext cx="8382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74</xdr:row>
      <xdr:rowOff>142240</xdr:rowOff>
    </xdr:from>
    <xdr:ext cx="534670" cy="259080"/>
    <xdr:sp macro="" textlink="">
      <xdr:nvSpPr>
        <xdr:cNvPr id="860" name="繰出金平均値テキスト"/>
        <xdr:cNvSpPr txBox="1"/>
      </xdr:nvSpPr>
      <xdr:spPr>
        <a:xfrm>
          <a:off x="22212300" y="1282954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56,066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74</xdr:row>
      <xdr:rowOff>163830</xdr:rowOff>
    </xdr:from>
    <xdr:to xmlns:xdr="http://schemas.openxmlformats.org/drawingml/2006/spreadsheetDrawing">
      <xdr:col>116</xdr:col>
      <xdr:colOff>114300</xdr:colOff>
      <xdr:row>75</xdr:row>
      <xdr:rowOff>93980</xdr:rowOff>
    </xdr:to>
    <xdr:sp macro="" textlink="">
      <xdr:nvSpPr>
        <xdr:cNvPr id="861" name="フローチャート: 判断 860"/>
        <xdr:cNvSpPr/>
      </xdr:nvSpPr>
      <xdr:spPr>
        <a:xfrm>
          <a:off x="22110700" y="12851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70</xdr:row>
      <xdr:rowOff>147320</xdr:rowOff>
    </xdr:from>
    <xdr:to xmlns:xdr="http://schemas.openxmlformats.org/drawingml/2006/spreadsheetDrawing">
      <xdr:col>111</xdr:col>
      <xdr:colOff>177800</xdr:colOff>
      <xdr:row>70</xdr:row>
      <xdr:rowOff>165100</xdr:rowOff>
    </xdr:to>
    <xdr:cxnSp macro="">
      <xdr:nvCxnSpPr>
        <xdr:cNvPr id="862" name="直線コネクタ 861"/>
        <xdr:cNvCxnSpPr/>
      </xdr:nvCxnSpPr>
      <xdr:spPr>
        <a:xfrm>
          <a:off x="20434300" y="12148820"/>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74</xdr:row>
      <xdr:rowOff>146685</xdr:rowOff>
    </xdr:from>
    <xdr:to xmlns:xdr="http://schemas.openxmlformats.org/drawingml/2006/spreadsheetDrawing">
      <xdr:col>112</xdr:col>
      <xdr:colOff>38100</xdr:colOff>
      <xdr:row>75</xdr:row>
      <xdr:rowOff>76835</xdr:rowOff>
    </xdr:to>
    <xdr:sp macro="" textlink="">
      <xdr:nvSpPr>
        <xdr:cNvPr id="863" name="フローチャート: 判断 862"/>
        <xdr:cNvSpPr/>
      </xdr:nvSpPr>
      <xdr:spPr>
        <a:xfrm>
          <a:off x="21272500" y="1283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75</xdr:row>
      <xdr:rowOff>67945</xdr:rowOff>
    </xdr:from>
    <xdr:ext cx="502920" cy="258445"/>
    <xdr:sp macro="" textlink="">
      <xdr:nvSpPr>
        <xdr:cNvPr id="864" name="テキスト ボックス 863"/>
        <xdr:cNvSpPr txBox="1"/>
      </xdr:nvSpPr>
      <xdr:spPr>
        <a:xfrm>
          <a:off x="21055965" y="12926695"/>
          <a:ext cx="502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70</xdr:row>
      <xdr:rowOff>33655</xdr:rowOff>
    </xdr:from>
    <xdr:to xmlns:xdr="http://schemas.openxmlformats.org/drawingml/2006/spreadsheetDrawing">
      <xdr:col>107</xdr:col>
      <xdr:colOff>50800</xdr:colOff>
      <xdr:row>70</xdr:row>
      <xdr:rowOff>147320</xdr:rowOff>
    </xdr:to>
    <xdr:cxnSp macro="">
      <xdr:nvCxnSpPr>
        <xdr:cNvPr id="865" name="直線コネクタ 864"/>
        <xdr:cNvCxnSpPr/>
      </xdr:nvCxnSpPr>
      <xdr:spPr>
        <a:xfrm>
          <a:off x="19545300" y="12035155"/>
          <a:ext cx="889000" cy="1136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74</xdr:row>
      <xdr:rowOff>143510</xdr:rowOff>
    </xdr:from>
    <xdr:to xmlns:xdr="http://schemas.openxmlformats.org/drawingml/2006/spreadsheetDrawing">
      <xdr:col>107</xdr:col>
      <xdr:colOff>101600</xdr:colOff>
      <xdr:row>75</xdr:row>
      <xdr:rowOff>73660</xdr:rowOff>
    </xdr:to>
    <xdr:sp macro="" textlink="">
      <xdr:nvSpPr>
        <xdr:cNvPr id="866" name="フローチャート: 判断 865"/>
        <xdr:cNvSpPr/>
      </xdr:nvSpPr>
      <xdr:spPr>
        <a:xfrm>
          <a:off x="20383500" y="1283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75</xdr:row>
      <xdr:rowOff>64770</xdr:rowOff>
    </xdr:from>
    <xdr:ext cx="502920" cy="250190"/>
    <xdr:sp macro="" textlink="">
      <xdr:nvSpPr>
        <xdr:cNvPr id="867" name="テキスト ボックス 866"/>
        <xdr:cNvSpPr txBox="1"/>
      </xdr:nvSpPr>
      <xdr:spPr>
        <a:xfrm>
          <a:off x="20166965" y="12923520"/>
          <a:ext cx="5029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57,119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69</xdr:row>
      <xdr:rowOff>127635</xdr:rowOff>
    </xdr:from>
    <xdr:to xmlns:xdr="http://schemas.openxmlformats.org/drawingml/2006/spreadsheetDrawing">
      <xdr:col>102</xdr:col>
      <xdr:colOff>114300</xdr:colOff>
      <xdr:row>70</xdr:row>
      <xdr:rowOff>33655</xdr:rowOff>
    </xdr:to>
    <xdr:cxnSp macro="">
      <xdr:nvCxnSpPr>
        <xdr:cNvPr id="868" name="直線コネクタ 867"/>
        <xdr:cNvCxnSpPr/>
      </xdr:nvCxnSpPr>
      <xdr:spPr>
        <a:xfrm>
          <a:off x="18656300" y="11957685"/>
          <a:ext cx="889000" cy="77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74</xdr:row>
      <xdr:rowOff>99695</xdr:rowOff>
    </xdr:from>
    <xdr:to xmlns:xdr="http://schemas.openxmlformats.org/drawingml/2006/spreadsheetDrawing">
      <xdr:col>102</xdr:col>
      <xdr:colOff>165100</xdr:colOff>
      <xdr:row>75</xdr:row>
      <xdr:rowOff>29845</xdr:rowOff>
    </xdr:to>
    <xdr:sp macro="" textlink="">
      <xdr:nvSpPr>
        <xdr:cNvPr id="869" name="フローチャート: 判断 868"/>
        <xdr:cNvSpPr/>
      </xdr:nvSpPr>
      <xdr:spPr>
        <a:xfrm>
          <a:off x="19494500" y="1278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75</xdr:row>
      <xdr:rowOff>20955</xdr:rowOff>
    </xdr:from>
    <xdr:ext cx="502920" cy="248285"/>
    <xdr:sp macro="" textlink="">
      <xdr:nvSpPr>
        <xdr:cNvPr id="870" name="テキスト ボックス 869"/>
        <xdr:cNvSpPr txBox="1"/>
      </xdr:nvSpPr>
      <xdr:spPr>
        <a:xfrm>
          <a:off x="19277965" y="12879705"/>
          <a:ext cx="502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59,433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73</xdr:row>
      <xdr:rowOff>24765</xdr:rowOff>
    </xdr:from>
    <xdr:to xmlns:xdr="http://schemas.openxmlformats.org/drawingml/2006/spreadsheetDrawing">
      <xdr:col>98</xdr:col>
      <xdr:colOff>38100</xdr:colOff>
      <xdr:row>73</xdr:row>
      <xdr:rowOff>126365</xdr:rowOff>
    </xdr:to>
    <xdr:sp macro="" textlink="">
      <xdr:nvSpPr>
        <xdr:cNvPr id="871" name="フローチャート: 判断 870"/>
        <xdr:cNvSpPr/>
      </xdr:nvSpPr>
      <xdr:spPr>
        <a:xfrm>
          <a:off x="18605500" y="12540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73</xdr:row>
      <xdr:rowOff>117475</xdr:rowOff>
    </xdr:from>
    <xdr:ext cx="502920" cy="259080"/>
    <xdr:sp macro="" textlink="">
      <xdr:nvSpPr>
        <xdr:cNvPr id="872" name="テキスト ボックス 871"/>
        <xdr:cNvSpPr txBox="1"/>
      </xdr:nvSpPr>
      <xdr:spPr>
        <a:xfrm>
          <a:off x="18388965" y="1263332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72,369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81</xdr:row>
      <xdr:rowOff>80010</xdr:rowOff>
    </xdr:from>
    <xdr:ext cx="762000" cy="259080"/>
    <xdr:sp macro="" textlink="">
      <xdr:nvSpPr>
        <xdr:cNvPr id="873" name="テキスト ボックス 872"/>
        <xdr:cNvSpPr txBox="1"/>
      </xdr:nvSpPr>
      <xdr:spPr>
        <a:xfrm>
          <a:off x="21971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81</xdr:row>
      <xdr:rowOff>80010</xdr:rowOff>
    </xdr:from>
    <xdr:ext cx="762000" cy="259080"/>
    <xdr:sp macro="" textlink="">
      <xdr:nvSpPr>
        <xdr:cNvPr id="874" name="テキスト ボックス 873"/>
        <xdr:cNvSpPr txBox="1"/>
      </xdr:nvSpPr>
      <xdr:spPr>
        <a:xfrm>
          <a:off x="2113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81</xdr:row>
      <xdr:rowOff>80010</xdr:rowOff>
    </xdr:from>
    <xdr:ext cx="762000" cy="259080"/>
    <xdr:sp macro="" textlink="">
      <xdr:nvSpPr>
        <xdr:cNvPr id="875" name="テキスト ボックス 874"/>
        <xdr:cNvSpPr txBox="1"/>
      </xdr:nvSpPr>
      <xdr:spPr>
        <a:xfrm>
          <a:off x="2024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81</xdr:row>
      <xdr:rowOff>80010</xdr:rowOff>
    </xdr:from>
    <xdr:ext cx="762000" cy="259080"/>
    <xdr:sp macro="" textlink="">
      <xdr:nvSpPr>
        <xdr:cNvPr id="876" name="テキスト ボックス 875"/>
        <xdr:cNvSpPr txBox="1"/>
      </xdr:nvSpPr>
      <xdr:spPr>
        <a:xfrm>
          <a:off x="19354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81</xdr:row>
      <xdr:rowOff>80010</xdr:rowOff>
    </xdr:from>
    <xdr:ext cx="762000" cy="259080"/>
    <xdr:sp macro="" textlink="">
      <xdr:nvSpPr>
        <xdr:cNvPr id="877" name="テキスト ボックス 876"/>
        <xdr:cNvSpPr txBox="1"/>
      </xdr:nvSpPr>
      <xdr:spPr>
        <a:xfrm>
          <a:off x="18465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70</xdr:row>
      <xdr:rowOff>68580</xdr:rowOff>
    </xdr:from>
    <xdr:to xmlns:xdr="http://schemas.openxmlformats.org/drawingml/2006/spreadsheetDrawing">
      <xdr:col>116</xdr:col>
      <xdr:colOff>114300</xdr:colOff>
      <xdr:row>70</xdr:row>
      <xdr:rowOff>170180</xdr:rowOff>
    </xdr:to>
    <xdr:sp macro="" textlink="">
      <xdr:nvSpPr>
        <xdr:cNvPr id="878" name="楕円 877"/>
        <xdr:cNvSpPr/>
      </xdr:nvSpPr>
      <xdr:spPr>
        <a:xfrm>
          <a:off x="22110700" y="1207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70</xdr:row>
      <xdr:rowOff>22225</xdr:rowOff>
    </xdr:from>
    <xdr:ext cx="534670" cy="258445"/>
    <xdr:sp macro="" textlink="">
      <xdr:nvSpPr>
        <xdr:cNvPr id="879" name="繰出金該当値テキスト"/>
        <xdr:cNvSpPr txBox="1"/>
      </xdr:nvSpPr>
      <xdr:spPr>
        <a:xfrm>
          <a:off x="22212300" y="1202372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97,050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70</xdr:row>
      <xdr:rowOff>114300</xdr:rowOff>
    </xdr:from>
    <xdr:to xmlns:xdr="http://schemas.openxmlformats.org/drawingml/2006/spreadsheetDrawing">
      <xdr:col>112</xdr:col>
      <xdr:colOff>38100</xdr:colOff>
      <xdr:row>71</xdr:row>
      <xdr:rowOff>44450</xdr:rowOff>
    </xdr:to>
    <xdr:sp macro="" textlink="">
      <xdr:nvSpPr>
        <xdr:cNvPr id="880" name="楕円 879"/>
        <xdr:cNvSpPr/>
      </xdr:nvSpPr>
      <xdr:spPr>
        <a:xfrm>
          <a:off x="21272500" y="1211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69</xdr:row>
      <xdr:rowOff>60960</xdr:rowOff>
    </xdr:from>
    <xdr:ext cx="502920" cy="259080"/>
    <xdr:sp macro="" textlink="">
      <xdr:nvSpPr>
        <xdr:cNvPr id="881" name="テキスト ボックス 880"/>
        <xdr:cNvSpPr txBox="1"/>
      </xdr:nvSpPr>
      <xdr:spPr>
        <a:xfrm>
          <a:off x="21055965" y="1189101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94,671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70</xdr:row>
      <xdr:rowOff>96520</xdr:rowOff>
    </xdr:from>
    <xdr:to xmlns:xdr="http://schemas.openxmlformats.org/drawingml/2006/spreadsheetDrawing">
      <xdr:col>107</xdr:col>
      <xdr:colOff>101600</xdr:colOff>
      <xdr:row>71</xdr:row>
      <xdr:rowOff>26670</xdr:rowOff>
    </xdr:to>
    <xdr:sp macro="" textlink="">
      <xdr:nvSpPr>
        <xdr:cNvPr id="882" name="楕円 881"/>
        <xdr:cNvSpPr/>
      </xdr:nvSpPr>
      <xdr:spPr>
        <a:xfrm>
          <a:off x="20383500" y="1209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69</xdr:row>
      <xdr:rowOff>43180</xdr:rowOff>
    </xdr:from>
    <xdr:ext cx="502920" cy="248920"/>
    <xdr:sp macro="" textlink="">
      <xdr:nvSpPr>
        <xdr:cNvPr id="883" name="テキスト ボックス 882"/>
        <xdr:cNvSpPr txBox="1"/>
      </xdr:nvSpPr>
      <xdr:spPr>
        <a:xfrm>
          <a:off x="20166965" y="11873230"/>
          <a:ext cx="50292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95,611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69</xdr:row>
      <xdr:rowOff>154940</xdr:rowOff>
    </xdr:from>
    <xdr:to xmlns:xdr="http://schemas.openxmlformats.org/drawingml/2006/spreadsheetDrawing">
      <xdr:col>102</xdr:col>
      <xdr:colOff>165100</xdr:colOff>
      <xdr:row>70</xdr:row>
      <xdr:rowOff>84455</xdr:rowOff>
    </xdr:to>
    <xdr:sp macro="" textlink="">
      <xdr:nvSpPr>
        <xdr:cNvPr id="884" name="楕円 883"/>
        <xdr:cNvSpPr/>
      </xdr:nvSpPr>
      <xdr:spPr>
        <a:xfrm>
          <a:off x="19494500" y="119849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5080</xdr:colOff>
      <xdr:row>68</xdr:row>
      <xdr:rowOff>100965</xdr:rowOff>
    </xdr:from>
    <xdr:ext cx="567055" cy="248285"/>
    <xdr:sp macro="" textlink="">
      <xdr:nvSpPr>
        <xdr:cNvPr id="885" name="テキスト ボックス 884"/>
        <xdr:cNvSpPr txBox="1"/>
      </xdr:nvSpPr>
      <xdr:spPr>
        <a:xfrm>
          <a:off x="19245580" y="11759565"/>
          <a:ext cx="5670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101,559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69</xdr:row>
      <xdr:rowOff>76835</xdr:rowOff>
    </xdr:from>
    <xdr:to xmlns:xdr="http://schemas.openxmlformats.org/drawingml/2006/spreadsheetDrawing">
      <xdr:col>98</xdr:col>
      <xdr:colOff>38100</xdr:colOff>
      <xdr:row>70</xdr:row>
      <xdr:rowOff>6985</xdr:rowOff>
    </xdr:to>
    <xdr:sp macro="" textlink="">
      <xdr:nvSpPr>
        <xdr:cNvPr id="886" name="楕円 885"/>
        <xdr:cNvSpPr/>
      </xdr:nvSpPr>
      <xdr:spPr>
        <a:xfrm>
          <a:off x="18605500" y="11906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68580</xdr:colOff>
      <xdr:row>68</xdr:row>
      <xdr:rowOff>23495</xdr:rowOff>
    </xdr:from>
    <xdr:ext cx="567055" cy="259080"/>
    <xdr:sp macro="" textlink="">
      <xdr:nvSpPr>
        <xdr:cNvPr id="887" name="テキスト ボックス 886"/>
        <xdr:cNvSpPr txBox="1"/>
      </xdr:nvSpPr>
      <xdr:spPr>
        <a:xfrm>
          <a:off x="18356580" y="11682095"/>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105,627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57150</xdr:rowOff>
    </xdr:from>
    <xdr:to xmlns:xdr="http://schemas.openxmlformats.org/drawingml/2006/spreadsheetDrawing">
      <xdr:col>120</xdr:col>
      <xdr:colOff>114300</xdr:colOff>
      <xdr:row>85</xdr:row>
      <xdr:rowOff>31750</xdr:rowOff>
    </xdr:to>
    <xdr:sp macro="" textlink="">
      <xdr:nvSpPr>
        <xdr:cNvPr id="888" name="正方形/長方形 88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85</xdr:row>
      <xdr:rowOff>57150</xdr:rowOff>
    </xdr:from>
    <xdr:to xmlns:xdr="http://schemas.openxmlformats.org/drawingml/2006/spreadsheetDrawing">
      <xdr:col>104</xdr:col>
      <xdr:colOff>127000</xdr:colOff>
      <xdr:row>86</xdr:row>
      <xdr:rowOff>139700</xdr:rowOff>
    </xdr:to>
    <xdr:sp macro="" textlink="">
      <xdr:nvSpPr>
        <xdr:cNvPr id="889" name="正方形/長方形 888"/>
        <xdr:cNvSpPr/>
      </xdr:nvSpPr>
      <xdr:spPr>
        <a:xfrm>
          <a:off x="1841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86</xdr:row>
      <xdr:rowOff>88900</xdr:rowOff>
    </xdr:from>
    <xdr:to xmlns:xdr="http://schemas.openxmlformats.org/drawingml/2006/spreadsheetDrawing">
      <xdr:col>104</xdr:col>
      <xdr:colOff>127000</xdr:colOff>
      <xdr:row>88</xdr:row>
      <xdr:rowOff>0</xdr:rowOff>
    </xdr:to>
    <xdr:sp macro="" textlink="">
      <xdr:nvSpPr>
        <xdr:cNvPr id="890" name="正方形/長方形 889"/>
        <xdr:cNvSpPr/>
      </xdr:nvSpPr>
      <xdr:spPr>
        <a:xfrm>
          <a:off x="1841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85</xdr:row>
      <xdr:rowOff>57150</xdr:rowOff>
    </xdr:from>
    <xdr:to xmlns:xdr="http://schemas.openxmlformats.org/drawingml/2006/spreadsheetDrawing">
      <xdr:col>110</xdr:col>
      <xdr:colOff>0</xdr:colOff>
      <xdr:row>86</xdr:row>
      <xdr:rowOff>139700</xdr:rowOff>
    </xdr:to>
    <xdr:sp macro="" textlink="">
      <xdr:nvSpPr>
        <xdr:cNvPr id="891" name="正方形/長方形 890"/>
        <xdr:cNvSpPr/>
      </xdr:nvSpPr>
      <xdr:spPr>
        <a:xfrm>
          <a:off x="194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86</xdr:row>
      <xdr:rowOff>88900</xdr:rowOff>
    </xdr:from>
    <xdr:to xmlns:xdr="http://schemas.openxmlformats.org/drawingml/2006/spreadsheetDrawing">
      <xdr:col>110</xdr:col>
      <xdr:colOff>0</xdr:colOff>
      <xdr:row>88</xdr:row>
      <xdr:rowOff>0</xdr:rowOff>
    </xdr:to>
    <xdr:sp macro="" textlink="">
      <xdr:nvSpPr>
        <xdr:cNvPr id="892" name="正方形/長方形 891"/>
        <xdr:cNvSpPr/>
      </xdr:nvSpPr>
      <xdr:spPr>
        <a:xfrm>
          <a:off x="194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85</xdr:row>
      <xdr:rowOff>57150</xdr:rowOff>
    </xdr:from>
    <xdr:to xmlns:xdr="http://schemas.openxmlformats.org/drawingml/2006/spreadsheetDrawing">
      <xdr:col>116</xdr:col>
      <xdr:colOff>0</xdr:colOff>
      <xdr:row>86</xdr:row>
      <xdr:rowOff>139700</xdr:rowOff>
    </xdr:to>
    <xdr:sp macro="" textlink="">
      <xdr:nvSpPr>
        <xdr:cNvPr id="893" name="正方形/長方形 892"/>
        <xdr:cNvSpPr/>
      </xdr:nvSpPr>
      <xdr:spPr>
        <a:xfrm>
          <a:off x="20574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86</xdr:row>
      <xdr:rowOff>88900</xdr:rowOff>
    </xdr:from>
    <xdr:to xmlns:xdr="http://schemas.openxmlformats.org/drawingml/2006/spreadsheetDrawing">
      <xdr:col>116</xdr:col>
      <xdr:colOff>0</xdr:colOff>
      <xdr:row>88</xdr:row>
      <xdr:rowOff>0</xdr:rowOff>
    </xdr:to>
    <xdr:sp macro="" textlink="">
      <xdr:nvSpPr>
        <xdr:cNvPr id="894" name="正方形/長方形 893"/>
        <xdr:cNvSpPr/>
      </xdr:nvSpPr>
      <xdr:spPr>
        <a:xfrm>
          <a:off x="20574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895" name="正方形/長方形 894"/>
        <xdr:cNvSpPr/>
      </xdr:nvSpPr>
      <xdr:spPr>
        <a:xfrm>
          <a:off x="18288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87</xdr:row>
      <xdr:rowOff>6350</xdr:rowOff>
    </xdr:from>
    <xdr:ext cx="318135" cy="217170"/>
    <xdr:sp macro="" textlink="">
      <xdr:nvSpPr>
        <xdr:cNvPr id="896" name="テキスト ボックス 895"/>
        <xdr:cNvSpPr txBox="1"/>
      </xdr:nvSpPr>
      <xdr:spPr>
        <a:xfrm>
          <a:off x="18249900" y="14922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82550</xdr:rowOff>
    </xdr:from>
    <xdr:to xmlns:xdr="http://schemas.openxmlformats.org/drawingml/2006/spreadsheetDrawing">
      <xdr:col>120</xdr:col>
      <xdr:colOff>114300</xdr:colOff>
      <xdr:row>101</xdr:row>
      <xdr:rowOff>82550</xdr:rowOff>
    </xdr:to>
    <xdr:cxnSp macro="">
      <xdr:nvCxnSpPr>
        <xdr:cNvPr id="897" name="直線コネクタ 896"/>
        <xdr:cNvCxnSpPr/>
      </xdr:nvCxnSpPr>
      <xdr:spPr>
        <a:xfrm>
          <a:off x="18288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94</xdr:row>
      <xdr:rowOff>139700</xdr:rowOff>
    </xdr:from>
    <xdr:to xmlns:xdr="http://schemas.openxmlformats.org/drawingml/2006/spreadsheetDrawing">
      <xdr:col>120</xdr:col>
      <xdr:colOff>114300</xdr:colOff>
      <xdr:row>94</xdr:row>
      <xdr:rowOff>139700</xdr:rowOff>
    </xdr:to>
    <xdr:cxnSp macro="">
      <xdr:nvCxnSpPr>
        <xdr:cNvPr id="898" name="直線コネクタ 897"/>
        <xdr:cNvCxnSpPr/>
      </xdr:nvCxnSpPr>
      <xdr:spPr>
        <a:xfrm>
          <a:off x="18288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93</xdr:row>
      <xdr:rowOff>168910</xdr:rowOff>
    </xdr:from>
    <xdr:ext cx="217170" cy="248920"/>
    <xdr:sp macro="" textlink="">
      <xdr:nvSpPr>
        <xdr:cNvPr id="899" name="テキスト ボックス 898"/>
        <xdr:cNvSpPr txBox="1"/>
      </xdr:nvSpPr>
      <xdr:spPr>
        <a:xfrm>
          <a:off x="18039080" y="16113760"/>
          <a:ext cx="2171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88</xdr:row>
      <xdr:rowOff>25400</xdr:rowOff>
    </xdr:to>
    <xdr:cxnSp macro="">
      <xdr:nvCxnSpPr>
        <xdr:cNvPr id="900" name="直線コネクタ 899"/>
        <xdr:cNvCxnSpPr/>
      </xdr:nvCxnSpPr>
      <xdr:spPr>
        <a:xfrm>
          <a:off x="18288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87</xdr:row>
      <xdr:rowOff>54610</xdr:rowOff>
    </xdr:from>
    <xdr:ext cx="217170" cy="248920"/>
    <xdr:sp macro="" textlink="">
      <xdr:nvSpPr>
        <xdr:cNvPr id="901" name="テキスト ボックス 900"/>
        <xdr:cNvSpPr txBox="1"/>
      </xdr:nvSpPr>
      <xdr:spPr>
        <a:xfrm>
          <a:off x="18039080" y="14970760"/>
          <a:ext cx="2171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902" name="前年度繰上充用金グラフ枠"/>
        <xdr:cNvSpPr/>
      </xdr:nvSpPr>
      <xdr:spPr>
        <a:xfrm>
          <a:off x="18288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94</xdr:row>
      <xdr:rowOff>139700</xdr:rowOff>
    </xdr:from>
    <xdr:to xmlns:xdr="http://schemas.openxmlformats.org/drawingml/2006/spreadsheetDrawing">
      <xdr:col>116</xdr:col>
      <xdr:colOff>62865</xdr:colOff>
      <xdr:row>94</xdr:row>
      <xdr:rowOff>139700</xdr:rowOff>
    </xdr:to>
    <xdr:cxnSp macro="">
      <xdr:nvCxnSpPr>
        <xdr:cNvPr id="903" name="直線コネクタ 902"/>
        <xdr:cNvCxnSpPr/>
      </xdr:nvCxnSpPr>
      <xdr:spPr>
        <a:xfrm>
          <a:off x="2215959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95</xdr:row>
      <xdr:rowOff>10160</xdr:rowOff>
    </xdr:from>
    <xdr:ext cx="249555" cy="259080"/>
    <xdr:sp macro="" textlink="">
      <xdr:nvSpPr>
        <xdr:cNvPr id="904" name="前年度繰上充用金最小値テキスト"/>
        <xdr:cNvSpPr txBox="1"/>
      </xdr:nvSpPr>
      <xdr:spPr>
        <a:xfrm>
          <a:off x="2221230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905" name="直線コネクタ 904"/>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93</xdr:row>
      <xdr:rowOff>10160</xdr:rowOff>
    </xdr:from>
    <xdr:ext cx="249555" cy="259080"/>
    <xdr:sp macro="" textlink="">
      <xdr:nvSpPr>
        <xdr:cNvPr id="906" name="前年度繰上充用金最大値テキスト"/>
        <xdr:cNvSpPr txBox="1"/>
      </xdr:nvSpPr>
      <xdr:spPr>
        <a:xfrm>
          <a:off x="222123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907" name="直線コネクタ 906"/>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94</xdr:row>
      <xdr:rowOff>139700</xdr:rowOff>
    </xdr:from>
    <xdr:to xmlns:xdr="http://schemas.openxmlformats.org/drawingml/2006/spreadsheetDrawing">
      <xdr:col>116</xdr:col>
      <xdr:colOff>63500</xdr:colOff>
      <xdr:row>94</xdr:row>
      <xdr:rowOff>139700</xdr:rowOff>
    </xdr:to>
    <xdr:cxnSp macro="">
      <xdr:nvCxnSpPr>
        <xdr:cNvPr id="908" name="直線コネクタ 907"/>
        <xdr:cNvCxnSpPr/>
      </xdr:nvCxnSpPr>
      <xdr:spPr>
        <a:xfrm>
          <a:off x="21323300" y="16256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94</xdr:row>
      <xdr:rowOff>67310</xdr:rowOff>
    </xdr:from>
    <xdr:ext cx="249555" cy="259080"/>
    <xdr:sp macro="" textlink="">
      <xdr:nvSpPr>
        <xdr:cNvPr id="909" name="前年度繰上充用金平均値テキスト"/>
        <xdr:cNvSpPr txBox="1"/>
      </xdr:nvSpPr>
      <xdr:spPr>
        <a:xfrm>
          <a:off x="2221230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10" name="フローチャート: 判断 90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94</xdr:row>
      <xdr:rowOff>139700</xdr:rowOff>
    </xdr:from>
    <xdr:to xmlns:xdr="http://schemas.openxmlformats.org/drawingml/2006/spreadsheetDrawing">
      <xdr:col>111</xdr:col>
      <xdr:colOff>177800</xdr:colOff>
      <xdr:row>94</xdr:row>
      <xdr:rowOff>139700</xdr:rowOff>
    </xdr:to>
    <xdr:cxnSp macro="">
      <xdr:nvCxnSpPr>
        <xdr:cNvPr id="911" name="直線コネクタ 910"/>
        <xdr:cNvCxnSpPr/>
      </xdr:nvCxnSpPr>
      <xdr:spPr>
        <a:xfrm>
          <a:off x="20434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12" name="フローチャート: 判断 91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95</xdr:row>
      <xdr:rowOff>10160</xdr:rowOff>
    </xdr:from>
    <xdr:ext cx="217805" cy="259080"/>
    <xdr:sp macro="" textlink="">
      <xdr:nvSpPr>
        <xdr:cNvPr id="913" name="テキスト ボックス 912"/>
        <xdr:cNvSpPr txBox="1"/>
      </xdr:nvSpPr>
      <xdr:spPr>
        <a:xfrm>
          <a:off x="21198840" y="16297910"/>
          <a:ext cx="217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94</xdr:row>
      <xdr:rowOff>139700</xdr:rowOff>
    </xdr:from>
    <xdr:to xmlns:xdr="http://schemas.openxmlformats.org/drawingml/2006/spreadsheetDrawing">
      <xdr:col>107</xdr:col>
      <xdr:colOff>50800</xdr:colOff>
      <xdr:row>94</xdr:row>
      <xdr:rowOff>139700</xdr:rowOff>
    </xdr:to>
    <xdr:cxnSp macro="">
      <xdr:nvCxnSpPr>
        <xdr:cNvPr id="914" name="直線コネクタ 913"/>
        <xdr:cNvCxnSpPr/>
      </xdr:nvCxnSpPr>
      <xdr:spPr>
        <a:xfrm>
          <a:off x="19545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15" name="フローチャート: 判断 91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95</xdr:row>
      <xdr:rowOff>10160</xdr:rowOff>
    </xdr:from>
    <xdr:ext cx="217805" cy="259080"/>
    <xdr:sp macro="" textlink="">
      <xdr:nvSpPr>
        <xdr:cNvPr id="916" name="テキスト ボックス 915"/>
        <xdr:cNvSpPr txBox="1"/>
      </xdr:nvSpPr>
      <xdr:spPr>
        <a:xfrm>
          <a:off x="20309840" y="16297910"/>
          <a:ext cx="217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94</xdr:row>
      <xdr:rowOff>139700</xdr:rowOff>
    </xdr:from>
    <xdr:to xmlns:xdr="http://schemas.openxmlformats.org/drawingml/2006/spreadsheetDrawing">
      <xdr:col>102</xdr:col>
      <xdr:colOff>114300</xdr:colOff>
      <xdr:row>94</xdr:row>
      <xdr:rowOff>139700</xdr:rowOff>
    </xdr:to>
    <xdr:cxnSp macro="">
      <xdr:nvCxnSpPr>
        <xdr:cNvPr id="917" name="直線コネクタ 916"/>
        <xdr:cNvCxnSpPr/>
      </xdr:nvCxnSpPr>
      <xdr:spPr>
        <a:xfrm>
          <a:off x="18656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18" name="フローチャート: 判断 91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95</xdr:row>
      <xdr:rowOff>10160</xdr:rowOff>
    </xdr:from>
    <xdr:ext cx="217805" cy="259080"/>
    <xdr:sp macro="" textlink="">
      <xdr:nvSpPr>
        <xdr:cNvPr id="919" name="テキスト ボックス 918"/>
        <xdr:cNvSpPr txBox="1"/>
      </xdr:nvSpPr>
      <xdr:spPr>
        <a:xfrm>
          <a:off x="19420840" y="16297910"/>
          <a:ext cx="217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20" name="フローチャート: 判断 91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95</xdr:row>
      <xdr:rowOff>10160</xdr:rowOff>
    </xdr:from>
    <xdr:ext cx="217805" cy="259080"/>
    <xdr:sp macro="" textlink="">
      <xdr:nvSpPr>
        <xdr:cNvPr id="921" name="テキスト ボックス 920"/>
        <xdr:cNvSpPr txBox="1"/>
      </xdr:nvSpPr>
      <xdr:spPr>
        <a:xfrm>
          <a:off x="18531840" y="16297910"/>
          <a:ext cx="217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101</xdr:row>
      <xdr:rowOff>80010</xdr:rowOff>
    </xdr:from>
    <xdr:ext cx="762000" cy="259080"/>
    <xdr:sp macro="" textlink="">
      <xdr:nvSpPr>
        <xdr:cNvPr id="922" name="テキスト ボックス 921"/>
        <xdr:cNvSpPr txBox="1"/>
      </xdr:nvSpPr>
      <xdr:spPr>
        <a:xfrm>
          <a:off x="21971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101</xdr:row>
      <xdr:rowOff>80010</xdr:rowOff>
    </xdr:from>
    <xdr:ext cx="762000" cy="259080"/>
    <xdr:sp macro="" textlink="">
      <xdr:nvSpPr>
        <xdr:cNvPr id="923" name="テキスト ボックス 922"/>
        <xdr:cNvSpPr txBox="1"/>
      </xdr:nvSpPr>
      <xdr:spPr>
        <a:xfrm>
          <a:off x="2113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101</xdr:row>
      <xdr:rowOff>80010</xdr:rowOff>
    </xdr:from>
    <xdr:ext cx="762000" cy="259080"/>
    <xdr:sp macro="" textlink="">
      <xdr:nvSpPr>
        <xdr:cNvPr id="924" name="テキスト ボックス 923"/>
        <xdr:cNvSpPr txBox="1"/>
      </xdr:nvSpPr>
      <xdr:spPr>
        <a:xfrm>
          <a:off x="2024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101</xdr:row>
      <xdr:rowOff>80010</xdr:rowOff>
    </xdr:from>
    <xdr:ext cx="762000" cy="259080"/>
    <xdr:sp macro="" textlink="">
      <xdr:nvSpPr>
        <xdr:cNvPr id="925" name="テキスト ボックス 924"/>
        <xdr:cNvSpPr txBox="1"/>
      </xdr:nvSpPr>
      <xdr:spPr>
        <a:xfrm>
          <a:off x="19354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101</xdr:row>
      <xdr:rowOff>80010</xdr:rowOff>
    </xdr:from>
    <xdr:ext cx="762000" cy="259080"/>
    <xdr:sp macro="" textlink="">
      <xdr:nvSpPr>
        <xdr:cNvPr id="926" name="テキスト ボックス 925"/>
        <xdr:cNvSpPr txBox="1"/>
      </xdr:nvSpPr>
      <xdr:spPr>
        <a:xfrm>
          <a:off x="18465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27" name="楕円 92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93</xdr:row>
      <xdr:rowOff>124460</xdr:rowOff>
    </xdr:from>
    <xdr:ext cx="249555" cy="259080"/>
    <xdr:sp macro="" textlink="">
      <xdr:nvSpPr>
        <xdr:cNvPr id="928" name="前年度繰上充用金該当値テキスト"/>
        <xdr:cNvSpPr txBox="1"/>
      </xdr:nvSpPr>
      <xdr:spPr>
        <a:xfrm>
          <a:off x="2221230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29" name="楕円 92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93</xdr:row>
      <xdr:rowOff>35560</xdr:rowOff>
    </xdr:from>
    <xdr:ext cx="217805" cy="259080"/>
    <xdr:sp macro="" textlink="">
      <xdr:nvSpPr>
        <xdr:cNvPr id="930" name="テキスト ボックス 929"/>
        <xdr:cNvSpPr txBox="1"/>
      </xdr:nvSpPr>
      <xdr:spPr>
        <a:xfrm>
          <a:off x="21198840" y="15980410"/>
          <a:ext cx="217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31" name="楕円 93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93</xdr:row>
      <xdr:rowOff>35560</xdr:rowOff>
    </xdr:from>
    <xdr:ext cx="217805" cy="259080"/>
    <xdr:sp macro="" textlink="">
      <xdr:nvSpPr>
        <xdr:cNvPr id="932" name="テキスト ボックス 931"/>
        <xdr:cNvSpPr txBox="1"/>
      </xdr:nvSpPr>
      <xdr:spPr>
        <a:xfrm>
          <a:off x="20309840" y="15980410"/>
          <a:ext cx="217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33" name="楕円 93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93</xdr:row>
      <xdr:rowOff>35560</xdr:rowOff>
    </xdr:from>
    <xdr:ext cx="217805" cy="259080"/>
    <xdr:sp macro="" textlink="">
      <xdr:nvSpPr>
        <xdr:cNvPr id="934" name="テキスト ボックス 933"/>
        <xdr:cNvSpPr txBox="1"/>
      </xdr:nvSpPr>
      <xdr:spPr>
        <a:xfrm>
          <a:off x="19420840" y="15980410"/>
          <a:ext cx="217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35" name="楕円 93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93</xdr:row>
      <xdr:rowOff>35560</xdr:rowOff>
    </xdr:from>
    <xdr:ext cx="217805" cy="259080"/>
    <xdr:sp macro="" textlink="">
      <xdr:nvSpPr>
        <xdr:cNvPr id="936" name="テキスト ボックス 935"/>
        <xdr:cNvSpPr txBox="1"/>
      </xdr:nvSpPr>
      <xdr:spPr>
        <a:xfrm>
          <a:off x="18531840" y="15980410"/>
          <a:ext cx="217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937" name="正方形/長方形 93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938" name="正方形/長方形 937"/>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939" name="テキスト ボックス 938"/>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　歳出決算総額は、住民一人当たり831,612円となっている。</a:t>
          </a:r>
          <a:endParaRPr kumimoji="1" lang="ja-JP" altLang="en-US" sz="1200">
            <a:latin typeface="ＭＳ Ｐゴシック"/>
            <a:ea typeface="ＭＳ Ｐゴシック"/>
          </a:endParaRPr>
        </a:p>
        <a:p>
          <a:r>
            <a:rPr kumimoji="1" lang="ja-JP" altLang="en-US" sz="1200">
              <a:latin typeface="ＭＳ Ｐゴシック"/>
              <a:ea typeface="ＭＳ Ｐゴシック"/>
            </a:rPr>
            <a:t>　主な構成項目では、人件費が住民一人当たり142,851円となり前年度より1,665円増となった。類似団体内で最も高い状況が続いている。これは、面積が広大なため支所・出張所の数と職員配置数が多いことと、常備消防を直営していることが要因である。補助費等は住民一人当たり109,247円となり前年度より22,755円減となった。事業廃止による病院事業への補助金等の繰出しが無くなったことが大きな要因である。公債費は住民一人当たり130,340円となり前年度より5,450円増となった。類似団体内で最も高い状況であり、類似団体平均との差も非常に大きい。</a:t>
          </a:r>
          <a:r>
            <a:rPr kumimoji="1" lang="ja-JP" altLang="en-US" sz="1200">
              <a:latin typeface="ＭＳ Ｐゴシック"/>
              <a:ea typeface="ＭＳ Ｐゴシック"/>
            </a:rPr>
            <a:t>これは、喫緊の政策課題に対応するため多額の借入を行ってきたことによるものであり、引き続き投資的事業の抑制・標準化に取り組み公債費の縮減に努める。</a:t>
          </a:r>
          <a:endParaRPr kumimoji="1" lang="ja-JP" altLang="en-US" sz="1200">
            <a:latin typeface="ＭＳ Ｐゴシック"/>
            <a:ea typeface="ＭＳ Ｐゴシック"/>
          </a:endParaRPr>
        </a:p>
        <a:p>
          <a:r>
            <a:rPr kumimoji="1" lang="ja-JP" altLang="en-US" sz="1200">
              <a:latin typeface="ＭＳ Ｐゴシック"/>
              <a:ea typeface="ＭＳ Ｐゴシック"/>
            </a:rPr>
            <a:t>　その他、維持補修費は前年度より2,391円減であり、ここ２年間は降雪の少ない年が続いているため除雪費が減少したことが要因である。災害復旧事業費は前年度より37,015円減であり、H29年度発生災害・H30年度発生災害の復旧が進んだことに加え、現年度発生災害の規模が小さかったことが要因である。また、扶助費が類似団体と比べ高い要因は、本町が福祉事務所設置町のためである。</a:t>
          </a:r>
          <a:endParaRPr kumimoji="1" lang="ja-JP" altLang="en-US" sz="12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令和元年度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18,526
17,976
646.20
15,566,968
15,406,453
75,694
9,423,999
15,596,018</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(R2.1.1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(R2.1.1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14.6
74.0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H27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H28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82550</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47625</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48920"/>
    <xdr:sp macro="" textlink="">
      <xdr:nvSpPr>
        <xdr:cNvPr id="30" name="テキスト ボックス 29"/>
        <xdr:cNvSpPr txBox="1"/>
      </xdr:nvSpPr>
      <xdr:spPr>
        <a:xfrm>
          <a:off x="698500" y="3175000"/>
          <a:ext cx="6046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63500</xdr:rowOff>
    </xdr:from>
    <xdr:ext cx="8295640" cy="251460"/>
    <xdr:sp macro="" textlink="">
      <xdr:nvSpPr>
        <xdr:cNvPr id="31" name="テキスト ボックス 30"/>
        <xdr:cNvSpPr txBox="1"/>
      </xdr:nvSpPr>
      <xdr:spPr>
        <a:xfrm>
          <a:off x="698500" y="3492500"/>
          <a:ext cx="82956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類似団体内順位、全国平均、各都道府県平均は、令和元年度決算の状況である。また類似団体が存在しない場合、類似団体内順位を表示しない。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2,342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18135" cy="217170"/>
    <xdr:sp macro="" textlink="">
      <xdr:nvSpPr>
        <xdr:cNvPr id="40" name="テキスト ボックス 39"/>
        <xdr:cNvSpPr txBox="1"/>
      </xdr:nvSpPr>
      <xdr:spPr>
        <a:xfrm>
          <a:off x="723900" y="4635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82550</xdr:rowOff>
    </xdr:from>
    <xdr:to xmlns:xdr="http://schemas.openxmlformats.org/drawingml/2006/spreadsheetDrawing">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40</xdr:row>
      <xdr:rowOff>111760</xdr:rowOff>
    </xdr:from>
    <xdr:ext cx="435610" cy="248920"/>
    <xdr:sp macro="" textlink="">
      <xdr:nvSpPr>
        <xdr:cNvPr id="42" name="テキスト ボックス 41"/>
        <xdr:cNvSpPr txBox="1"/>
      </xdr:nvSpPr>
      <xdr:spPr>
        <a:xfrm>
          <a:off x="294640" y="6969760"/>
          <a:ext cx="4356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44450</xdr:rowOff>
    </xdr:from>
    <xdr:to xmlns:xdr="http://schemas.openxmlformats.org/drawingml/2006/spreadsheetDrawing">
      <xdr:col>28</xdr:col>
      <xdr:colOff>114300</xdr:colOff>
      <xdr:row>39</xdr:row>
      <xdr:rowOff>44450</xdr:rowOff>
    </xdr:to>
    <xdr:cxnSp macro="">
      <xdr:nvCxnSpPr>
        <xdr:cNvPr id="43" name="直線コネクタ 42"/>
        <xdr:cNvCxnSpPr/>
      </xdr:nvCxnSpPr>
      <xdr:spPr>
        <a:xfrm>
          <a:off x="762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38</xdr:row>
      <xdr:rowOff>73660</xdr:rowOff>
    </xdr:from>
    <xdr:ext cx="435610" cy="259080"/>
    <xdr:sp macro="" textlink="">
      <xdr:nvSpPr>
        <xdr:cNvPr id="44" name="テキスト ボックス 43"/>
        <xdr:cNvSpPr txBox="1"/>
      </xdr:nvSpPr>
      <xdr:spPr>
        <a:xfrm>
          <a:off x="294640" y="6588760"/>
          <a:ext cx="4356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6350</xdr:rowOff>
    </xdr:from>
    <xdr:to xmlns:xdr="http://schemas.openxmlformats.org/drawingml/2006/spreadsheetDrawing">
      <xdr:col>28</xdr:col>
      <xdr:colOff>114300</xdr:colOff>
      <xdr:row>37</xdr:row>
      <xdr:rowOff>6350</xdr:rowOff>
    </xdr:to>
    <xdr:cxnSp macro="">
      <xdr:nvCxnSpPr>
        <xdr:cNvPr id="45" name="直線コネクタ 44"/>
        <xdr:cNvCxnSpPr/>
      </xdr:nvCxnSpPr>
      <xdr:spPr>
        <a:xfrm>
          <a:off x="762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36</xdr:row>
      <xdr:rowOff>35560</xdr:rowOff>
    </xdr:from>
    <xdr:ext cx="435610" cy="259080"/>
    <xdr:sp macro="" textlink="">
      <xdr:nvSpPr>
        <xdr:cNvPr id="46" name="テキスト ボックス 45"/>
        <xdr:cNvSpPr txBox="1"/>
      </xdr:nvSpPr>
      <xdr:spPr>
        <a:xfrm>
          <a:off x="294640" y="6207760"/>
          <a:ext cx="4356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139700</xdr:rowOff>
    </xdr:from>
    <xdr:to xmlns:xdr="http://schemas.openxmlformats.org/drawingml/2006/spreadsheetDrawing">
      <xdr:col>28</xdr:col>
      <xdr:colOff>114300</xdr:colOff>
      <xdr:row>34</xdr:row>
      <xdr:rowOff>139700</xdr:rowOff>
    </xdr:to>
    <xdr:cxnSp macro="">
      <xdr:nvCxnSpPr>
        <xdr:cNvPr id="47" name="直線コネクタ 46"/>
        <xdr:cNvCxnSpPr/>
      </xdr:nvCxnSpPr>
      <xdr:spPr>
        <a:xfrm>
          <a:off x="762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33</xdr:row>
      <xdr:rowOff>168910</xdr:rowOff>
    </xdr:from>
    <xdr:ext cx="435610" cy="248920"/>
    <xdr:sp macro="" textlink="">
      <xdr:nvSpPr>
        <xdr:cNvPr id="48" name="テキスト ボックス 47"/>
        <xdr:cNvSpPr txBox="1"/>
      </xdr:nvSpPr>
      <xdr:spPr>
        <a:xfrm>
          <a:off x="294640" y="5826760"/>
          <a:ext cx="4356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32</xdr:row>
      <xdr:rowOff>101600</xdr:rowOff>
    </xdr:from>
    <xdr:to xmlns:xdr="http://schemas.openxmlformats.org/drawingml/2006/spreadsheetDrawing">
      <xdr:col>28</xdr:col>
      <xdr:colOff>114300</xdr:colOff>
      <xdr:row>32</xdr:row>
      <xdr:rowOff>101600</xdr:rowOff>
    </xdr:to>
    <xdr:cxnSp macro="">
      <xdr:nvCxnSpPr>
        <xdr:cNvPr id="49" name="直線コネクタ 48"/>
        <xdr:cNvCxnSpPr/>
      </xdr:nvCxnSpPr>
      <xdr:spPr>
        <a:xfrm>
          <a:off x="762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31</xdr:row>
      <xdr:rowOff>130810</xdr:rowOff>
    </xdr:from>
    <xdr:ext cx="435610" cy="259080"/>
    <xdr:sp macro="" textlink="">
      <xdr:nvSpPr>
        <xdr:cNvPr id="50" name="テキスト ボックス 49"/>
        <xdr:cNvSpPr txBox="1"/>
      </xdr:nvSpPr>
      <xdr:spPr>
        <a:xfrm>
          <a:off x="294640" y="5445760"/>
          <a:ext cx="4356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63500</xdr:rowOff>
    </xdr:from>
    <xdr:to xmlns:xdr="http://schemas.openxmlformats.org/drawingml/2006/spreadsheetDrawing">
      <xdr:col>28</xdr:col>
      <xdr:colOff>114300</xdr:colOff>
      <xdr:row>30</xdr:row>
      <xdr:rowOff>63500</xdr:rowOff>
    </xdr:to>
    <xdr:cxnSp macro="">
      <xdr:nvCxnSpPr>
        <xdr:cNvPr id="51" name="直線コネクタ 50"/>
        <xdr:cNvCxnSpPr/>
      </xdr:nvCxnSpPr>
      <xdr:spPr>
        <a:xfrm>
          <a:off x="762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29</xdr:row>
      <xdr:rowOff>92710</xdr:rowOff>
    </xdr:from>
    <xdr:ext cx="435610" cy="259080"/>
    <xdr:sp macro="" textlink="">
      <xdr:nvSpPr>
        <xdr:cNvPr id="52" name="テキスト ボックス 51"/>
        <xdr:cNvSpPr txBox="1"/>
      </xdr:nvSpPr>
      <xdr:spPr>
        <a:xfrm>
          <a:off x="294640" y="5064760"/>
          <a:ext cx="4356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3" name="直線コネクタ 52"/>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27</xdr:row>
      <xdr:rowOff>54610</xdr:rowOff>
    </xdr:from>
    <xdr:ext cx="435610" cy="248920"/>
    <xdr:sp macro="" textlink="">
      <xdr:nvSpPr>
        <xdr:cNvPr id="54" name="テキスト ボックス 53"/>
        <xdr:cNvSpPr txBox="1"/>
      </xdr:nvSpPr>
      <xdr:spPr>
        <a:xfrm>
          <a:off x="294640" y="4683760"/>
          <a:ext cx="4356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30</xdr:row>
      <xdr:rowOff>55245</xdr:rowOff>
    </xdr:from>
    <xdr:to xmlns:xdr="http://schemas.openxmlformats.org/drawingml/2006/spreadsheetDrawing">
      <xdr:col>24</xdr:col>
      <xdr:colOff>62865</xdr:colOff>
      <xdr:row>39</xdr:row>
      <xdr:rowOff>30480</xdr:rowOff>
    </xdr:to>
    <xdr:cxnSp macro="">
      <xdr:nvCxnSpPr>
        <xdr:cNvPr id="56" name="直線コネクタ 55"/>
        <xdr:cNvCxnSpPr/>
      </xdr:nvCxnSpPr>
      <xdr:spPr>
        <a:xfrm flipV="1">
          <a:off x="4633595" y="5198745"/>
          <a:ext cx="1270" cy="15182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39</xdr:row>
      <xdr:rowOff>34290</xdr:rowOff>
    </xdr:from>
    <xdr:ext cx="469900" cy="259080"/>
    <xdr:sp macro="" textlink="">
      <xdr:nvSpPr>
        <xdr:cNvPr id="57" name="議会費最小値テキスト"/>
        <xdr:cNvSpPr txBox="1"/>
      </xdr:nvSpPr>
      <xdr:spPr>
        <a:xfrm>
          <a:off x="4686300" y="67208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4,037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39</xdr:row>
      <xdr:rowOff>30480</xdr:rowOff>
    </xdr:from>
    <xdr:to xmlns:xdr="http://schemas.openxmlformats.org/drawingml/2006/spreadsheetDrawing">
      <xdr:col>24</xdr:col>
      <xdr:colOff>152400</xdr:colOff>
      <xdr:row>39</xdr:row>
      <xdr:rowOff>30480</xdr:rowOff>
    </xdr:to>
    <xdr:cxnSp macro="">
      <xdr:nvCxnSpPr>
        <xdr:cNvPr id="58" name="直線コネクタ 57"/>
        <xdr:cNvCxnSpPr/>
      </xdr:nvCxnSpPr>
      <xdr:spPr>
        <a:xfrm>
          <a:off x="4546600" y="67170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29</xdr:row>
      <xdr:rowOff>1905</xdr:rowOff>
    </xdr:from>
    <xdr:ext cx="469900" cy="259080"/>
    <xdr:sp macro="" textlink="">
      <xdr:nvSpPr>
        <xdr:cNvPr id="59" name="議会費最大値テキスト"/>
        <xdr:cNvSpPr txBox="1"/>
      </xdr:nvSpPr>
      <xdr:spPr>
        <a:xfrm>
          <a:off x="4686300" y="497395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8,022</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30</xdr:row>
      <xdr:rowOff>55245</xdr:rowOff>
    </xdr:from>
    <xdr:to xmlns:xdr="http://schemas.openxmlformats.org/drawingml/2006/spreadsheetDrawing">
      <xdr:col>24</xdr:col>
      <xdr:colOff>152400</xdr:colOff>
      <xdr:row>30</xdr:row>
      <xdr:rowOff>55245</xdr:rowOff>
    </xdr:to>
    <xdr:cxnSp macro="">
      <xdr:nvCxnSpPr>
        <xdr:cNvPr id="60" name="直線コネクタ 59"/>
        <xdr:cNvCxnSpPr/>
      </xdr:nvCxnSpPr>
      <xdr:spPr>
        <a:xfrm>
          <a:off x="4546600" y="51987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35</xdr:row>
      <xdr:rowOff>111125</xdr:rowOff>
    </xdr:from>
    <xdr:to xmlns:xdr="http://schemas.openxmlformats.org/drawingml/2006/spreadsheetDrawing">
      <xdr:col>24</xdr:col>
      <xdr:colOff>63500</xdr:colOff>
      <xdr:row>35</xdr:row>
      <xdr:rowOff>136525</xdr:rowOff>
    </xdr:to>
    <xdr:cxnSp macro="">
      <xdr:nvCxnSpPr>
        <xdr:cNvPr id="61" name="直線コネクタ 60"/>
        <xdr:cNvCxnSpPr/>
      </xdr:nvCxnSpPr>
      <xdr:spPr>
        <a:xfrm>
          <a:off x="3797300" y="6111875"/>
          <a:ext cx="8382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34</xdr:row>
      <xdr:rowOff>27940</xdr:rowOff>
    </xdr:from>
    <xdr:ext cx="469900" cy="259080"/>
    <xdr:sp macro="" textlink="">
      <xdr:nvSpPr>
        <xdr:cNvPr id="62" name="議会費平均値テキスト"/>
        <xdr:cNvSpPr txBox="1"/>
      </xdr:nvSpPr>
      <xdr:spPr>
        <a:xfrm>
          <a:off x="4686300" y="585724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5080</xdr:rowOff>
    </xdr:from>
    <xdr:to xmlns:xdr="http://schemas.openxmlformats.org/drawingml/2006/spreadsheetDrawing">
      <xdr:col>24</xdr:col>
      <xdr:colOff>114300</xdr:colOff>
      <xdr:row>35</xdr:row>
      <xdr:rowOff>106680</xdr:rowOff>
    </xdr:to>
    <xdr:sp macro="" textlink="">
      <xdr:nvSpPr>
        <xdr:cNvPr id="63" name="フローチャート: 判断 62"/>
        <xdr:cNvSpPr/>
      </xdr:nvSpPr>
      <xdr:spPr>
        <a:xfrm>
          <a:off x="4584700" y="600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35</xdr:row>
      <xdr:rowOff>111125</xdr:rowOff>
    </xdr:from>
    <xdr:to xmlns:xdr="http://schemas.openxmlformats.org/drawingml/2006/spreadsheetDrawing">
      <xdr:col>19</xdr:col>
      <xdr:colOff>177800</xdr:colOff>
      <xdr:row>36</xdr:row>
      <xdr:rowOff>31115</xdr:rowOff>
    </xdr:to>
    <xdr:cxnSp macro="">
      <xdr:nvCxnSpPr>
        <xdr:cNvPr id="64" name="直線コネクタ 63"/>
        <xdr:cNvCxnSpPr/>
      </xdr:nvCxnSpPr>
      <xdr:spPr>
        <a:xfrm flipV="1">
          <a:off x="2908300" y="6111875"/>
          <a:ext cx="8890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34</xdr:row>
      <xdr:rowOff>148590</xdr:rowOff>
    </xdr:from>
    <xdr:to xmlns:xdr="http://schemas.openxmlformats.org/drawingml/2006/spreadsheetDrawing">
      <xdr:col>20</xdr:col>
      <xdr:colOff>38100</xdr:colOff>
      <xdr:row>35</xdr:row>
      <xdr:rowOff>78740</xdr:rowOff>
    </xdr:to>
    <xdr:sp macro="" textlink="">
      <xdr:nvSpPr>
        <xdr:cNvPr id="65" name="フローチャート: 判断 64"/>
        <xdr:cNvSpPr/>
      </xdr:nvSpPr>
      <xdr:spPr>
        <a:xfrm>
          <a:off x="3746500" y="597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33</xdr:row>
      <xdr:rowOff>95250</xdr:rowOff>
    </xdr:from>
    <xdr:ext cx="438150" cy="259080"/>
    <xdr:sp macro="" textlink="">
      <xdr:nvSpPr>
        <xdr:cNvPr id="66" name="テキスト ボックス 65"/>
        <xdr:cNvSpPr txBox="1"/>
      </xdr:nvSpPr>
      <xdr:spPr>
        <a:xfrm>
          <a:off x="3562350" y="5753100"/>
          <a:ext cx="4381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35</xdr:row>
      <xdr:rowOff>47625</xdr:rowOff>
    </xdr:from>
    <xdr:to xmlns:xdr="http://schemas.openxmlformats.org/drawingml/2006/spreadsheetDrawing">
      <xdr:col>15</xdr:col>
      <xdr:colOff>50800</xdr:colOff>
      <xdr:row>36</xdr:row>
      <xdr:rowOff>31115</xdr:rowOff>
    </xdr:to>
    <xdr:cxnSp macro="">
      <xdr:nvCxnSpPr>
        <xdr:cNvPr id="67" name="直線コネクタ 66"/>
        <xdr:cNvCxnSpPr/>
      </xdr:nvCxnSpPr>
      <xdr:spPr>
        <a:xfrm>
          <a:off x="2019300" y="6048375"/>
          <a:ext cx="889000" cy="154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34</xdr:row>
      <xdr:rowOff>165100</xdr:rowOff>
    </xdr:from>
    <xdr:to xmlns:xdr="http://schemas.openxmlformats.org/drawingml/2006/spreadsheetDrawing">
      <xdr:col>15</xdr:col>
      <xdr:colOff>101600</xdr:colOff>
      <xdr:row>35</xdr:row>
      <xdr:rowOff>95250</xdr:rowOff>
    </xdr:to>
    <xdr:sp macro="" textlink="">
      <xdr:nvSpPr>
        <xdr:cNvPr id="68" name="フローチャート: 判断 67"/>
        <xdr:cNvSpPr/>
      </xdr:nvSpPr>
      <xdr:spPr>
        <a:xfrm>
          <a:off x="2857500" y="599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33</xdr:row>
      <xdr:rowOff>111760</xdr:rowOff>
    </xdr:from>
    <xdr:ext cx="438150" cy="248920"/>
    <xdr:sp macro="" textlink="">
      <xdr:nvSpPr>
        <xdr:cNvPr id="69" name="テキスト ボックス 68"/>
        <xdr:cNvSpPr txBox="1"/>
      </xdr:nvSpPr>
      <xdr:spPr>
        <a:xfrm>
          <a:off x="2673350" y="5769610"/>
          <a:ext cx="43815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34</xdr:row>
      <xdr:rowOff>9525</xdr:rowOff>
    </xdr:from>
    <xdr:to xmlns:xdr="http://schemas.openxmlformats.org/drawingml/2006/spreadsheetDrawing">
      <xdr:col>10</xdr:col>
      <xdr:colOff>114300</xdr:colOff>
      <xdr:row>35</xdr:row>
      <xdr:rowOff>47625</xdr:rowOff>
    </xdr:to>
    <xdr:cxnSp macro="">
      <xdr:nvCxnSpPr>
        <xdr:cNvPr id="70" name="直線コネクタ 69"/>
        <xdr:cNvCxnSpPr/>
      </xdr:nvCxnSpPr>
      <xdr:spPr>
        <a:xfrm>
          <a:off x="1130300" y="5838825"/>
          <a:ext cx="889000" cy="2095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35</xdr:row>
      <xdr:rowOff>30480</xdr:rowOff>
    </xdr:from>
    <xdr:to xmlns:xdr="http://schemas.openxmlformats.org/drawingml/2006/spreadsheetDrawing">
      <xdr:col>10</xdr:col>
      <xdr:colOff>165100</xdr:colOff>
      <xdr:row>35</xdr:row>
      <xdr:rowOff>132080</xdr:rowOff>
    </xdr:to>
    <xdr:sp macro="" textlink="">
      <xdr:nvSpPr>
        <xdr:cNvPr id="71" name="フローチャート: 判断 70"/>
        <xdr:cNvSpPr/>
      </xdr:nvSpPr>
      <xdr:spPr>
        <a:xfrm>
          <a:off x="1968500" y="603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35</xdr:row>
      <xdr:rowOff>123190</xdr:rowOff>
    </xdr:from>
    <xdr:ext cx="438150" cy="248920"/>
    <xdr:sp macro="" textlink="">
      <xdr:nvSpPr>
        <xdr:cNvPr id="72" name="テキスト ボックス 71"/>
        <xdr:cNvSpPr txBox="1"/>
      </xdr:nvSpPr>
      <xdr:spPr>
        <a:xfrm>
          <a:off x="1784350" y="6123940"/>
          <a:ext cx="43815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34</xdr:row>
      <xdr:rowOff>635</xdr:rowOff>
    </xdr:from>
    <xdr:to xmlns:xdr="http://schemas.openxmlformats.org/drawingml/2006/spreadsheetDrawing">
      <xdr:col>6</xdr:col>
      <xdr:colOff>38100</xdr:colOff>
      <xdr:row>34</xdr:row>
      <xdr:rowOff>102235</xdr:rowOff>
    </xdr:to>
    <xdr:sp macro="" textlink="">
      <xdr:nvSpPr>
        <xdr:cNvPr id="73" name="フローチャート: 判断 72"/>
        <xdr:cNvSpPr/>
      </xdr:nvSpPr>
      <xdr:spPr>
        <a:xfrm>
          <a:off x="1079500" y="582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34</xdr:row>
      <xdr:rowOff>93345</xdr:rowOff>
    </xdr:from>
    <xdr:ext cx="438150" cy="259080"/>
    <xdr:sp macro="" textlink="">
      <xdr:nvSpPr>
        <xdr:cNvPr id="74" name="テキスト ボックス 73"/>
        <xdr:cNvSpPr txBox="1"/>
      </xdr:nvSpPr>
      <xdr:spPr>
        <a:xfrm>
          <a:off x="895350" y="5922645"/>
          <a:ext cx="4381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6,231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62000" cy="259080"/>
    <xdr:sp macro="" textlink="">
      <xdr:nvSpPr>
        <xdr:cNvPr id="75" name="テキスト ボックス 74"/>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2000" cy="259080"/>
    <xdr:sp macro="" textlink="">
      <xdr:nvSpPr>
        <xdr:cNvPr id="76" name="テキスト ボックス 75"/>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62000" cy="259080"/>
    <xdr:sp macro="" textlink="">
      <xdr:nvSpPr>
        <xdr:cNvPr id="77" name="テキスト ボックス 76"/>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2000" cy="259080"/>
    <xdr:sp macro="" textlink="">
      <xdr:nvSpPr>
        <xdr:cNvPr id="78" name="テキスト ボックス 77"/>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2000" cy="259080"/>
    <xdr:sp macro="" textlink="">
      <xdr:nvSpPr>
        <xdr:cNvPr id="79" name="テキスト ボックス 78"/>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86360</xdr:rowOff>
    </xdr:from>
    <xdr:to xmlns:xdr="http://schemas.openxmlformats.org/drawingml/2006/spreadsheetDrawing">
      <xdr:col>24</xdr:col>
      <xdr:colOff>114300</xdr:colOff>
      <xdr:row>36</xdr:row>
      <xdr:rowOff>15875</xdr:rowOff>
    </xdr:to>
    <xdr:sp macro="" textlink="">
      <xdr:nvSpPr>
        <xdr:cNvPr id="80" name="楕円 79"/>
        <xdr:cNvSpPr/>
      </xdr:nvSpPr>
      <xdr:spPr>
        <a:xfrm>
          <a:off x="4584700" y="60871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35</xdr:row>
      <xdr:rowOff>64135</xdr:rowOff>
    </xdr:from>
    <xdr:ext cx="469900" cy="250825"/>
    <xdr:sp macro="" textlink="">
      <xdr:nvSpPr>
        <xdr:cNvPr id="81" name="議会費該当値テキスト"/>
        <xdr:cNvSpPr txBox="1"/>
      </xdr:nvSpPr>
      <xdr:spPr>
        <a:xfrm>
          <a:off x="4686300" y="606488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5,558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35</xdr:row>
      <xdr:rowOff>60325</xdr:rowOff>
    </xdr:from>
    <xdr:to xmlns:xdr="http://schemas.openxmlformats.org/drawingml/2006/spreadsheetDrawing">
      <xdr:col>20</xdr:col>
      <xdr:colOff>38100</xdr:colOff>
      <xdr:row>35</xdr:row>
      <xdr:rowOff>161925</xdr:rowOff>
    </xdr:to>
    <xdr:sp macro="" textlink="">
      <xdr:nvSpPr>
        <xdr:cNvPr id="82" name="楕円 81"/>
        <xdr:cNvSpPr/>
      </xdr:nvSpPr>
      <xdr:spPr>
        <a:xfrm>
          <a:off x="3746500" y="606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35</xdr:row>
      <xdr:rowOff>153035</xdr:rowOff>
    </xdr:from>
    <xdr:ext cx="438150" cy="259080"/>
    <xdr:sp macro="" textlink="">
      <xdr:nvSpPr>
        <xdr:cNvPr id="83" name="テキスト ボックス 82"/>
        <xdr:cNvSpPr txBox="1"/>
      </xdr:nvSpPr>
      <xdr:spPr>
        <a:xfrm>
          <a:off x="3562350" y="6153785"/>
          <a:ext cx="4381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35</xdr:row>
      <xdr:rowOff>151765</xdr:rowOff>
    </xdr:from>
    <xdr:to xmlns:xdr="http://schemas.openxmlformats.org/drawingml/2006/spreadsheetDrawing">
      <xdr:col>15</xdr:col>
      <xdr:colOff>101600</xdr:colOff>
      <xdr:row>36</xdr:row>
      <xdr:rowOff>81915</xdr:rowOff>
    </xdr:to>
    <xdr:sp macro="" textlink="">
      <xdr:nvSpPr>
        <xdr:cNvPr id="84" name="楕円 83"/>
        <xdr:cNvSpPr/>
      </xdr:nvSpPr>
      <xdr:spPr>
        <a:xfrm>
          <a:off x="2857500" y="615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36</xdr:row>
      <xdr:rowOff>73025</xdr:rowOff>
    </xdr:from>
    <xdr:ext cx="438150" cy="259080"/>
    <xdr:sp macro="" textlink="">
      <xdr:nvSpPr>
        <xdr:cNvPr id="85" name="テキスト ボックス 84"/>
        <xdr:cNvSpPr txBox="1"/>
      </xdr:nvSpPr>
      <xdr:spPr>
        <a:xfrm>
          <a:off x="2673350" y="6245225"/>
          <a:ext cx="4381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34</xdr:row>
      <xdr:rowOff>168275</xdr:rowOff>
    </xdr:from>
    <xdr:to xmlns:xdr="http://schemas.openxmlformats.org/drawingml/2006/spreadsheetDrawing">
      <xdr:col>10</xdr:col>
      <xdr:colOff>165100</xdr:colOff>
      <xdr:row>35</xdr:row>
      <xdr:rowOff>98425</xdr:rowOff>
    </xdr:to>
    <xdr:sp macro="" textlink="">
      <xdr:nvSpPr>
        <xdr:cNvPr id="86" name="楕円 85"/>
        <xdr:cNvSpPr/>
      </xdr:nvSpPr>
      <xdr:spPr>
        <a:xfrm>
          <a:off x="1968500" y="5997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33</xdr:row>
      <xdr:rowOff>114935</xdr:rowOff>
    </xdr:from>
    <xdr:ext cx="438150" cy="259080"/>
    <xdr:sp macro="" textlink="">
      <xdr:nvSpPr>
        <xdr:cNvPr id="87" name="テキスト ボックス 86"/>
        <xdr:cNvSpPr txBox="1"/>
      </xdr:nvSpPr>
      <xdr:spPr>
        <a:xfrm>
          <a:off x="1784350" y="5772785"/>
          <a:ext cx="4381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33</xdr:row>
      <xdr:rowOff>130175</xdr:rowOff>
    </xdr:from>
    <xdr:to xmlns:xdr="http://schemas.openxmlformats.org/drawingml/2006/spreadsheetDrawing">
      <xdr:col>6</xdr:col>
      <xdr:colOff>38100</xdr:colOff>
      <xdr:row>34</xdr:row>
      <xdr:rowOff>60325</xdr:rowOff>
    </xdr:to>
    <xdr:sp macro="" textlink="">
      <xdr:nvSpPr>
        <xdr:cNvPr id="88" name="楕円 87"/>
        <xdr:cNvSpPr/>
      </xdr:nvSpPr>
      <xdr:spPr>
        <a:xfrm>
          <a:off x="1079500" y="5788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32</xdr:row>
      <xdr:rowOff>76835</xdr:rowOff>
    </xdr:from>
    <xdr:ext cx="438150" cy="249555"/>
    <xdr:sp macro="" textlink="">
      <xdr:nvSpPr>
        <xdr:cNvPr id="89" name="テキスト ボックス 88"/>
        <xdr:cNvSpPr txBox="1"/>
      </xdr:nvSpPr>
      <xdr:spPr>
        <a:xfrm>
          <a:off x="895350" y="5563235"/>
          <a:ext cx="4381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54,294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44,595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18135" cy="217170"/>
    <xdr:sp macro="" textlink="">
      <xdr:nvSpPr>
        <xdr:cNvPr id="98" name="テキスト ボックス 97"/>
        <xdr:cNvSpPr txBox="1"/>
      </xdr:nvSpPr>
      <xdr:spPr>
        <a:xfrm>
          <a:off x="723900" y="8064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82550</xdr:rowOff>
    </xdr:from>
    <xdr:to xmlns:xdr="http://schemas.openxmlformats.org/drawingml/2006/spreadsheetDrawing">
      <xdr:col>28</xdr:col>
      <xdr:colOff>114300</xdr:colOff>
      <xdr:row>61</xdr:row>
      <xdr:rowOff>82550</xdr:rowOff>
    </xdr:to>
    <xdr:cxnSp macro="">
      <xdr:nvCxnSpPr>
        <xdr:cNvPr id="99" name="直線コネクタ 98"/>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58</xdr:row>
      <xdr:rowOff>139700</xdr:rowOff>
    </xdr:from>
    <xdr:to xmlns:xdr="http://schemas.openxmlformats.org/drawingml/2006/spreadsheetDrawing">
      <xdr:col>28</xdr:col>
      <xdr:colOff>114300</xdr:colOff>
      <xdr:row>58</xdr:row>
      <xdr:rowOff>139700</xdr:rowOff>
    </xdr:to>
    <xdr:cxnSp macro="">
      <xdr:nvCxnSpPr>
        <xdr:cNvPr id="100" name="直線コネクタ 99"/>
        <xdr:cNvCxnSpPr/>
      </xdr:nvCxnSpPr>
      <xdr:spPr>
        <a:xfrm>
          <a:off x="762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57</xdr:row>
      <xdr:rowOff>168910</xdr:rowOff>
    </xdr:from>
    <xdr:ext cx="217170" cy="248920"/>
    <xdr:sp macro="" textlink="">
      <xdr:nvSpPr>
        <xdr:cNvPr id="101" name="テキスト ボックス 100"/>
        <xdr:cNvSpPr txBox="1"/>
      </xdr:nvSpPr>
      <xdr:spPr>
        <a:xfrm>
          <a:off x="513080" y="9941560"/>
          <a:ext cx="2171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56</xdr:row>
      <xdr:rowOff>25400</xdr:rowOff>
    </xdr:from>
    <xdr:to xmlns:xdr="http://schemas.openxmlformats.org/drawingml/2006/spreadsheetDrawing">
      <xdr:col>28</xdr:col>
      <xdr:colOff>114300</xdr:colOff>
      <xdr:row>56</xdr:row>
      <xdr:rowOff>25400</xdr:rowOff>
    </xdr:to>
    <xdr:cxnSp macro="">
      <xdr:nvCxnSpPr>
        <xdr:cNvPr id="102" name="直線コネクタ 101"/>
        <xdr:cNvCxnSpPr/>
      </xdr:nvCxnSpPr>
      <xdr:spPr>
        <a:xfrm>
          <a:off x="762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55</xdr:row>
      <xdr:rowOff>54610</xdr:rowOff>
    </xdr:from>
    <xdr:ext cx="563880" cy="248920"/>
    <xdr:sp macro="" textlink="">
      <xdr:nvSpPr>
        <xdr:cNvPr id="103" name="テキスト ボックス 102"/>
        <xdr:cNvSpPr txBox="1"/>
      </xdr:nvSpPr>
      <xdr:spPr>
        <a:xfrm>
          <a:off x="166370" y="94843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82550</xdr:rowOff>
    </xdr:from>
    <xdr:to xmlns:xdr="http://schemas.openxmlformats.org/drawingml/2006/spreadsheetDrawing">
      <xdr:col>28</xdr:col>
      <xdr:colOff>114300</xdr:colOff>
      <xdr:row>53</xdr:row>
      <xdr:rowOff>82550</xdr:rowOff>
    </xdr:to>
    <xdr:cxnSp macro="">
      <xdr:nvCxnSpPr>
        <xdr:cNvPr id="104" name="直線コネクタ 103"/>
        <xdr:cNvCxnSpPr/>
      </xdr:nvCxnSpPr>
      <xdr:spPr>
        <a:xfrm>
          <a:off x="762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52</xdr:row>
      <xdr:rowOff>111760</xdr:rowOff>
    </xdr:from>
    <xdr:ext cx="563880" cy="248920"/>
    <xdr:sp macro="" textlink="">
      <xdr:nvSpPr>
        <xdr:cNvPr id="105" name="テキスト ボックス 104"/>
        <xdr:cNvSpPr txBox="1"/>
      </xdr:nvSpPr>
      <xdr:spPr>
        <a:xfrm>
          <a:off x="166370" y="90271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139700</xdr:rowOff>
    </xdr:from>
    <xdr:to xmlns:xdr="http://schemas.openxmlformats.org/drawingml/2006/spreadsheetDrawing">
      <xdr:col>28</xdr:col>
      <xdr:colOff>114300</xdr:colOff>
      <xdr:row>50</xdr:row>
      <xdr:rowOff>139700</xdr:rowOff>
    </xdr:to>
    <xdr:cxnSp macro="">
      <xdr:nvCxnSpPr>
        <xdr:cNvPr id="106" name="直線コネクタ 105"/>
        <xdr:cNvCxnSpPr/>
      </xdr:nvCxnSpPr>
      <xdr:spPr>
        <a:xfrm>
          <a:off x="762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168910</xdr:rowOff>
    </xdr:from>
    <xdr:ext cx="563880" cy="248920"/>
    <xdr:sp macro="" textlink="">
      <xdr:nvSpPr>
        <xdr:cNvPr id="107" name="テキスト ボックス 106"/>
        <xdr:cNvSpPr txBox="1"/>
      </xdr:nvSpPr>
      <xdr:spPr>
        <a:xfrm>
          <a:off x="166370" y="85699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08" name="直線コネクタ 107"/>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54610</xdr:rowOff>
    </xdr:from>
    <xdr:ext cx="563880" cy="248920"/>
    <xdr:sp macro="" textlink="">
      <xdr:nvSpPr>
        <xdr:cNvPr id="109" name="テキスト ボックス 108"/>
        <xdr:cNvSpPr txBox="1"/>
      </xdr:nvSpPr>
      <xdr:spPr>
        <a:xfrm>
          <a:off x="166370" y="81127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50</xdr:row>
      <xdr:rowOff>141605</xdr:rowOff>
    </xdr:from>
    <xdr:to xmlns:xdr="http://schemas.openxmlformats.org/drawingml/2006/spreadsheetDrawing">
      <xdr:col>24</xdr:col>
      <xdr:colOff>62865</xdr:colOff>
      <xdr:row>57</xdr:row>
      <xdr:rowOff>85090</xdr:rowOff>
    </xdr:to>
    <xdr:cxnSp macro="">
      <xdr:nvCxnSpPr>
        <xdr:cNvPr id="111" name="直線コネクタ 110"/>
        <xdr:cNvCxnSpPr/>
      </xdr:nvCxnSpPr>
      <xdr:spPr>
        <a:xfrm flipV="1">
          <a:off x="4633595" y="8714105"/>
          <a:ext cx="1270" cy="11436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57</xdr:row>
      <xdr:rowOff>88900</xdr:rowOff>
    </xdr:from>
    <xdr:ext cx="534670" cy="248920"/>
    <xdr:sp macro="" textlink="">
      <xdr:nvSpPr>
        <xdr:cNvPr id="112" name="総務費最小値テキスト"/>
        <xdr:cNvSpPr txBox="1"/>
      </xdr:nvSpPr>
      <xdr:spPr>
        <a:xfrm>
          <a:off x="4686300" y="9861550"/>
          <a:ext cx="5346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49,463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57</xdr:row>
      <xdr:rowOff>85090</xdr:rowOff>
    </xdr:from>
    <xdr:to xmlns:xdr="http://schemas.openxmlformats.org/drawingml/2006/spreadsheetDrawing">
      <xdr:col>24</xdr:col>
      <xdr:colOff>152400</xdr:colOff>
      <xdr:row>57</xdr:row>
      <xdr:rowOff>85090</xdr:rowOff>
    </xdr:to>
    <xdr:cxnSp macro="">
      <xdr:nvCxnSpPr>
        <xdr:cNvPr id="113" name="直線コネクタ 112"/>
        <xdr:cNvCxnSpPr/>
      </xdr:nvCxnSpPr>
      <xdr:spPr>
        <a:xfrm>
          <a:off x="4546600" y="98577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49</xdr:row>
      <xdr:rowOff>88265</xdr:rowOff>
    </xdr:from>
    <xdr:ext cx="598805" cy="249555"/>
    <xdr:sp macro="" textlink="">
      <xdr:nvSpPr>
        <xdr:cNvPr id="114" name="総務費最大値テキスト"/>
        <xdr:cNvSpPr txBox="1"/>
      </xdr:nvSpPr>
      <xdr:spPr>
        <a:xfrm>
          <a:off x="4686300" y="848931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299,606</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50</xdr:row>
      <xdr:rowOff>141605</xdr:rowOff>
    </xdr:from>
    <xdr:to xmlns:xdr="http://schemas.openxmlformats.org/drawingml/2006/spreadsheetDrawing">
      <xdr:col>24</xdr:col>
      <xdr:colOff>152400</xdr:colOff>
      <xdr:row>50</xdr:row>
      <xdr:rowOff>141605</xdr:rowOff>
    </xdr:to>
    <xdr:cxnSp macro="">
      <xdr:nvCxnSpPr>
        <xdr:cNvPr id="115" name="直線コネクタ 114"/>
        <xdr:cNvCxnSpPr/>
      </xdr:nvCxnSpPr>
      <xdr:spPr>
        <a:xfrm>
          <a:off x="4546600" y="87141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54</xdr:row>
      <xdr:rowOff>118110</xdr:rowOff>
    </xdr:from>
    <xdr:to xmlns:xdr="http://schemas.openxmlformats.org/drawingml/2006/spreadsheetDrawing">
      <xdr:col>24</xdr:col>
      <xdr:colOff>63500</xdr:colOff>
      <xdr:row>54</xdr:row>
      <xdr:rowOff>168275</xdr:rowOff>
    </xdr:to>
    <xdr:cxnSp macro="">
      <xdr:nvCxnSpPr>
        <xdr:cNvPr id="116" name="直線コネクタ 115"/>
        <xdr:cNvCxnSpPr/>
      </xdr:nvCxnSpPr>
      <xdr:spPr>
        <a:xfrm flipV="1">
          <a:off x="3797300" y="9376410"/>
          <a:ext cx="8382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55</xdr:row>
      <xdr:rowOff>161925</xdr:rowOff>
    </xdr:from>
    <xdr:ext cx="534670" cy="259080"/>
    <xdr:sp macro="" textlink="">
      <xdr:nvSpPr>
        <xdr:cNvPr id="117" name="総務費平均値テキスト"/>
        <xdr:cNvSpPr txBox="1"/>
      </xdr:nvSpPr>
      <xdr:spPr>
        <a:xfrm>
          <a:off x="4686300" y="959167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91,768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56</xdr:row>
      <xdr:rowOff>12065</xdr:rowOff>
    </xdr:from>
    <xdr:to xmlns:xdr="http://schemas.openxmlformats.org/drawingml/2006/spreadsheetDrawing">
      <xdr:col>24</xdr:col>
      <xdr:colOff>114300</xdr:colOff>
      <xdr:row>56</xdr:row>
      <xdr:rowOff>113665</xdr:rowOff>
    </xdr:to>
    <xdr:sp macro="" textlink="">
      <xdr:nvSpPr>
        <xdr:cNvPr id="118" name="フローチャート: 判断 117"/>
        <xdr:cNvSpPr/>
      </xdr:nvSpPr>
      <xdr:spPr>
        <a:xfrm>
          <a:off x="4584700" y="9613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54</xdr:row>
      <xdr:rowOff>149225</xdr:rowOff>
    </xdr:from>
    <xdr:to xmlns:xdr="http://schemas.openxmlformats.org/drawingml/2006/spreadsheetDrawing">
      <xdr:col>19</xdr:col>
      <xdr:colOff>177800</xdr:colOff>
      <xdr:row>54</xdr:row>
      <xdr:rowOff>168275</xdr:rowOff>
    </xdr:to>
    <xdr:cxnSp macro="">
      <xdr:nvCxnSpPr>
        <xdr:cNvPr id="119" name="直線コネクタ 118"/>
        <xdr:cNvCxnSpPr/>
      </xdr:nvCxnSpPr>
      <xdr:spPr>
        <a:xfrm>
          <a:off x="2908300" y="9407525"/>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55</xdr:row>
      <xdr:rowOff>135255</xdr:rowOff>
    </xdr:from>
    <xdr:to xmlns:xdr="http://schemas.openxmlformats.org/drawingml/2006/spreadsheetDrawing">
      <xdr:col>20</xdr:col>
      <xdr:colOff>38100</xdr:colOff>
      <xdr:row>56</xdr:row>
      <xdr:rowOff>65405</xdr:rowOff>
    </xdr:to>
    <xdr:sp macro="" textlink="">
      <xdr:nvSpPr>
        <xdr:cNvPr id="120" name="フローチャート: 判断 119"/>
        <xdr:cNvSpPr/>
      </xdr:nvSpPr>
      <xdr:spPr>
        <a:xfrm>
          <a:off x="3746500" y="9565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56</xdr:row>
      <xdr:rowOff>56515</xdr:rowOff>
    </xdr:from>
    <xdr:ext cx="567055" cy="258445"/>
    <xdr:sp macro="" textlink="">
      <xdr:nvSpPr>
        <xdr:cNvPr id="121" name="テキスト ボックス 120"/>
        <xdr:cNvSpPr txBox="1"/>
      </xdr:nvSpPr>
      <xdr:spPr>
        <a:xfrm>
          <a:off x="3497580" y="9657715"/>
          <a:ext cx="5670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102,347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54</xdr:row>
      <xdr:rowOff>149225</xdr:rowOff>
    </xdr:from>
    <xdr:to xmlns:xdr="http://schemas.openxmlformats.org/drawingml/2006/spreadsheetDrawing">
      <xdr:col>15</xdr:col>
      <xdr:colOff>50800</xdr:colOff>
      <xdr:row>54</xdr:row>
      <xdr:rowOff>149860</xdr:rowOff>
    </xdr:to>
    <xdr:cxnSp macro="">
      <xdr:nvCxnSpPr>
        <xdr:cNvPr id="122" name="直線コネクタ 121"/>
        <xdr:cNvCxnSpPr/>
      </xdr:nvCxnSpPr>
      <xdr:spPr>
        <a:xfrm flipV="1">
          <a:off x="2019300" y="9407525"/>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56</xdr:row>
      <xdr:rowOff>9525</xdr:rowOff>
    </xdr:from>
    <xdr:to xmlns:xdr="http://schemas.openxmlformats.org/drawingml/2006/spreadsheetDrawing">
      <xdr:col>15</xdr:col>
      <xdr:colOff>101600</xdr:colOff>
      <xdr:row>56</xdr:row>
      <xdr:rowOff>111125</xdr:rowOff>
    </xdr:to>
    <xdr:sp macro="" textlink="">
      <xdr:nvSpPr>
        <xdr:cNvPr id="123" name="フローチャート: 判断 122"/>
        <xdr:cNvSpPr/>
      </xdr:nvSpPr>
      <xdr:spPr>
        <a:xfrm>
          <a:off x="2857500" y="9610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56</xdr:row>
      <xdr:rowOff>102235</xdr:rowOff>
    </xdr:from>
    <xdr:ext cx="502920" cy="258445"/>
    <xdr:sp macro="" textlink="">
      <xdr:nvSpPr>
        <xdr:cNvPr id="124" name="テキスト ボックス 123"/>
        <xdr:cNvSpPr txBox="1"/>
      </xdr:nvSpPr>
      <xdr:spPr>
        <a:xfrm>
          <a:off x="2640965" y="9703435"/>
          <a:ext cx="502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92,345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54</xdr:row>
      <xdr:rowOff>149860</xdr:rowOff>
    </xdr:from>
    <xdr:to xmlns:xdr="http://schemas.openxmlformats.org/drawingml/2006/spreadsheetDrawing">
      <xdr:col>10</xdr:col>
      <xdr:colOff>114300</xdr:colOff>
      <xdr:row>55</xdr:row>
      <xdr:rowOff>15875</xdr:rowOff>
    </xdr:to>
    <xdr:cxnSp macro="">
      <xdr:nvCxnSpPr>
        <xdr:cNvPr id="125" name="直線コネクタ 124"/>
        <xdr:cNvCxnSpPr/>
      </xdr:nvCxnSpPr>
      <xdr:spPr>
        <a:xfrm flipV="1">
          <a:off x="1130300" y="9408160"/>
          <a:ext cx="88900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55</xdr:row>
      <xdr:rowOff>111125</xdr:rowOff>
    </xdr:from>
    <xdr:to xmlns:xdr="http://schemas.openxmlformats.org/drawingml/2006/spreadsheetDrawing">
      <xdr:col>10</xdr:col>
      <xdr:colOff>165100</xdr:colOff>
      <xdr:row>56</xdr:row>
      <xdr:rowOff>41275</xdr:rowOff>
    </xdr:to>
    <xdr:sp macro="" textlink="">
      <xdr:nvSpPr>
        <xdr:cNvPr id="126" name="フローチャート: 判断 125"/>
        <xdr:cNvSpPr/>
      </xdr:nvSpPr>
      <xdr:spPr>
        <a:xfrm>
          <a:off x="1968500" y="9540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56</xdr:row>
      <xdr:rowOff>32385</xdr:rowOff>
    </xdr:from>
    <xdr:ext cx="567055" cy="248285"/>
    <xdr:sp macro="" textlink="">
      <xdr:nvSpPr>
        <xdr:cNvPr id="127" name="テキスト ボックス 126"/>
        <xdr:cNvSpPr txBox="1"/>
      </xdr:nvSpPr>
      <xdr:spPr>
        <a:xfrm>
          <a:off x="1719580" y="9633585"/>
          <a:ext cx="5670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107,648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55</xdr:row>
      <xdr:rowOff>125095</xdr:rowOff>
    </xdr:from>
    <xdr:to xmlns:xdr="http://schemas.openxmlformats.org/drawingml/2006/spreadsheetDrawing">
      <xdr:col>6</xdr:col>
      <xdr:colOff>38100</xdr:colOff>
      <xdr:row>56</xdr:row>
      <xdr:rowOff>55245</xdr:rowOff>
    </xdr:to>
    <xdr:sp macro="" textlink="">
      <xdr:nvSpPr>
        <xdr:cNvPr id="128" name="フローチャート: 判断 127"/>
        <xdr:cNvSpPr/>
      </xdr:nvSpPr>
      <xdr:spPr>
        <a:xfrm>
          <a:off x="1079500" y="9554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56</xdr:row>
      <xdr:rowOff>46355</xdr:rowOff>
    </xdr:from>
    <xdr:ext cx="567055" cy="259080"/>
    <xdr:sp macro="" textlink="">
      <xdr:nvSpPr>
        <xdr:cNvPr id="129" name="テキスト ボックス 128"/>
        <xdr:cNvSpPr txBox="1"/>
      </xdr:nvSpPr>
      <xdr:spPr>
        <a:xfrm>
          <a:off x="830580" y="9647555"/>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104,628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62000" cy="259080"/>
    <xdr:sp macro="" textlink="">
      <xdr:nvSpPr>
        <xdr:cNvPr id="130" name="テキスト ボックス 129"/>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2000" cy="259080"/>
    <xdr:sp macro="" textlink="">
      <xdr:nvSpPr>
        <xdr:cNvPr id="131" name="テキスト ボックス 130"/>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62000" cy="259080"/>
    <xdr:sp macro="" textlink="">
      <xdr:nvSpPr>
        <xdr:cNvPr id="132" name="テキスト ボックス 131"/>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2000" cy="259080"/>
    <xdr:sp macro="" textlink="">
      <xdr:nvSpPr>
        <xdr:cNvPr id="133" name="テキスト ボックス 132"/>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2000" cy="259080"/>
    <xdr:sp macro="" textlink="">
      <xdr:nvSpPr>
        <xdr:cNvPr id="134" name="テキスト ボックス 133"/>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54</xdr:row>
      <xdr:rowOff>67310</xdr:rowOff>
    </xdr:from>
    <xdr:to xmlns:xdr="http://schemas.openxmlformats.org/drawingml/2006/spreadsheetDrawing">
      <xdr:col>24</xdr:col>
      <xdr:colOff>114300</xdr:colOff>
      <xdr:row>54</xdr:row>
      <xdr:rowOff>168910</xdr:rowOff>
    </xdr:to>
    <xdr:sp macro="" textlink="">
      <xdr:nvSpPr>
        <xdr:cNvPr id="135" name="楕円 134"/>
        <xdr:cNvSpPr/>
      </xdr:nvSpPr>
      <xdr:spPr>
        <a:xfrm>
          <a:off x="4584700" y="9325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53</xdr:row>
      <xdr:rowOff>90170</xdr:rowOff>
    </xdr:from>
    <xdr:ext cx="598805" cy="259080"/>
    <xdr:sp macro="" textlink="">
      <xdr:nvSpPr>
        <xdr:cNvPr id="136" name="総務費該当値テキスト"/>
        <xdr:cNvSpPr txBox="1"/>
      </xdr:nvSpPr>
      <xdr:spPr>
        <a:xfrm>
          <a:off x="4686300" y="917702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154,698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54</xdr:row>
      <xdr:rowOff>117475</xdr:rowOff>
    </xdr:from>
    <xdr:to xmlns:xdr="http://schemas.openxmlformats.org/drawingml/2006/spreadsheetDrawing">
      <xdr:col>20</xdr:col>
      <xdr:colOff>38100</xdr:colOff>
      <xdr:row>55</xdr:row>
      <xdr:rowOff>47625</xdr:rowOff>
    </xdr:to>
    <xdr:sp macro="" textlink="">
      <xdr:nvSpPr>
        <xdr:cNvPr id="137" name="楕円 136"/>
        <xdr:cNvSpPr/>
      </xdr:nvSpPr>
      <xdr:spPr>
        <a:xfrm>
          <a:off x="3746500" y="9375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53</xdr:row>
      <xdr:rowOff>64135</xdr:rowOff>
    </xdr:from>
    <xdr:ext cx="567055" cy="250825"/>
    <xdr:sp macro="" textlink="">
      <xdr:nvSpPr>
        <xdr:cNvPr id="138" name="テキスト ボックス 137"/>
        <xdr:cNvSpPr txBox="1"/>
      </xdr:nvSpPr>
      <xdr:spPr>
        <a:xfrm>
          <a:off x="3497580" y="9150985"/>
          <a:ext cx="56705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143,737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54</xdr:row>
      <xdr:rowOff>98425</xdr:rowOff>
    </xdr:from>
    <xdr:to xmlns:xdr="http://schemas.openxmlformats.org/drawingml/2006/spreadsheetDrawing">
      <xdr:col>15</xdr:col>
      <xdr:colOff>101600</xdr:colOff>
      <xdr:row>55</xdr:row>
      <xdr:rowOff>29210</xdr:rowOff>
    </xdr:to>
    <xdr:sp macro="" textlink="">
      <xdr:nvSpPr>
        <xdr:cNvPr id="139" name="楕円 138"/>
        <xdr:cNvSpPr/>
      </xdr:nvSpPr>
      <xdr:spPr>
        <a:xfrm>
          <a:off x="2857500" y="93567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53</xdr:row>
      <xdr:rowOff>45085</xdr:rowOff>
    </xdr:from>
    <xdr:ext cx="567055" cy="258445"/>
    <xdr:sp macro="" textlink="">
      <xdr:nvSpPr>
        <xdr:cNvPr id="140" name="テキスト ボックス 139"/>
        <xdr:cNvSpPr txBox="1"/>
      </xdr:nvSpPr>
      <xdr:spPr>
        <a:xfrm>
          <a:off x="2608580" y="9131935"/>
          <a:ext cx="5670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147,877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54</xdr:row>
      <xdr:rowOff>99060</xdr:rowOff>
    </xdr:from>
    <xdr:to xmlns:xdr="http://schemas.openxmlformats.org/drawingml/2006/spreadsheetDrawing">
      <xdr:col>10</xdr:col>
      <xdr:colOff>165100</xdr:colOff>
      <xdr:row>55</xdr:row>
      <xdr:rowOff>29210</xdr:rowOff>
    </xdr:to>
    <xdr:sp macro="" textlink="">
      <xdr:nvSpPr>
        <xdr:cNvPr id="141" name="楕円 140"/>
        <xdr:cNvSpPr/>
      </xdr:nvSpPr>
      <xdr:spPr>
        <a:xfrm>
          <a:off x="1968500" y="935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53</xdr:row>
      <xdr:rowOff>45720</xdr:rowOff>
    </xdr:from>
    <xdr:ext cx="567055" cy="259080"/>
    <xdr:sp macro="" textlink="">
      <xdr:nvSpPr>
        <xdr:cNvPr id="142" name="テキスト ボックス 141"/>
        <xdr:cNvSpPr txBox="1"/>
      </xdr:nvSpPr>
      <xdr:spPr>
        <a:xfrm>
          <a:off x="1719580" y="9132570"/>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147,733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54</xdr:row>
      <xdr:rowOff>136525</xdr:rowOff>
    </xdr:from>
    <xdr:to xmlns:xdr="http://schemas.openxmlformats.org/drawingml/2006/spreadsheetDrawing">
      <xdr:col>6</xdr:col>
      <xdr:colOff>38100</xdr:colOff>
      <xdr:row>55</xdr:row>
      <xdr:rowOff>66675</xdr:rowOff>
    </xdr:to>
    <xdr:sp macro="" textlink="">
      <xdr:nvSpPr>
        <xdr:cNvPr id="143" name="楕円 142"/>
        <xdr:cNvSpPr/>
      </xdr:nvSpPr>
      <xdr:spPr>
        <a:xfrm>
          <a:off x="1079500" y="939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53</xdr:row>
      <xdr:rowOff>83185</xdr:rowOff>
    </xdr:from>
    <xdr:ext cx="567055" cy="259080"/>
    <xdr:sp macro="" textlink="">
      <xdr:nvSpPr>
        <xdr:cNvPr id="144" name="テキスト ボックス 143"/>
        <xdr:cNvSpPr txBox="1"/>
      </xdr:nvSpPr>
      <xdr:spPr>
        <a:xfrm>
          <a:off x="830580" y="9170035"/>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139,557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171,106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167,864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18135" cy="217170"/>
    <xdr:sp macro="" textlink="">
      <xdr:nvSpPr>
        <xdr:cNvPr id="153" name="テキスト ボックス 152"/>
        <xdr:cNvSpPr txBox="1"/>
      </xdr:nvSpPr>
      <xdr:spPr>
        <a:xfrm>
          <a:off x="723900" y="11493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54" name="直線コネクタ 153"/>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80</xdr:row>
      <xdr:rowOff>111760</xdr:rowOff>
    </xdr:from>
    <xdr:ext cx="531495" cy="248920"/>
    <xdr:sp macro="" textlink="">
      <xdr:nvSpPr>
        <xdr:cNvPr id="155" name="テキスト ボックス 154"/>
        <xdr:cNvSpPr txBox="1"/>
      </xdr:nvSpPr>
      <xdr:spPr>
        <a:xfrm>
          <a:off x="230505" y="13827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79</xdr:row>
      <xdr:rowOff>99060</xdr:rowOff>
    </xdr:from>
    <xdr:to xmlns:xdr="http://schemas.openxmlformats.org/drawingml/2006/spreadsheetDrawing">
      <xdr:col>28</xdr:col>
      <xdr:colOff>114300</xdr:colOff>
      <xdr:row>79</xdr:row>
      <xdr:rowOff>99060</xdr:rowOff>
    </xdr:to>
    <xdr:cxnSp macro="">
      <xdr:nvCxnSpPr>
        <xdr:cNvPr id="156" name="直線コネクタ 155"/>
        <xdr:cNvCxnSpPr/>
      </xdr:nvCxnSpPr>
      <xdr:spPr>
        <a:xfrm>
          <a:off x="762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78</xdr:row>
      <xdr:rowOff>128270</xdr:rowOff>
    </xdr:from>
    <xdr:ext cx="563880" cy="259080"/>
    <xdr:sp macro="" textlink="">
      <xdr:nvSpPr>
        <xdr:cNvPr id="157" name="テキスト ボックス 156"/>
        <xdr:cNvSpPr txBox="1"/>
      </xdr:nvSpPr>
      <xdr:spPr>
        <a:xfrm>
          <a:off x="166370" y="13501370"/>
          <a:ext cx="5638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114935</xdr:rowOff>
    </xdr:from>
    <xdr:to xmlns:xdr="http://schemas.openxmlformats.org/drawingml/2006/spreadsheetDrawing">
      <xdr:col>28</xdr:col>
      <xdr:colOff>114300</xdr:colOff>
      <xdr:row>77</xdr:row>
      <xdr:rowOff>114935</xdr:rowOff>
    </xdr:to>
    <xdr:cxnSp macro="">
      <xdr:nvCxnSpPr>
        <xdr:cNvPr id="158" name="直線コネクタ 157"/>
        <xdr:cNvCxnSpPr/>
      </xdr:nvCxnSpPr>
      <xdr:spPr>
        <a:xfrm>
          <a:off x="762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76</xdr:row>
      <xdr:rowOff>144145</xdr:rowOff>
    </xdr:from>
    <xdr:ext cx="563880" cy="250825"/>
    <xdr:sp macro="" textlink="">
      <xdr:nvSpPr>
        <xdr:cNvPr id="159" name="テキスト ボックス 158"/>
        <xdr:cNvSpPr txBox="1"/>
      </xdr:nvSpPr>
      <xdr:spPr>
        <a:xfrm>
          <a:off x="166370" y="13174345"/>
          <a:ext cx="56388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132080</xdr:rowOff>
    </xdr:from>
    <xdr:to xmlns:xdr="http://schemas.openxmlformats.org/drawingml/2006/spreadsheetDrawing">
      <xdr:col>28</xdr:col>
      <xdr:colOff>114300</xdr:colOff>
      <xdr:row>75</xdr:row>
      <xdr:rowOff>132080</xdr:rowOff>
    </xdr:to>
    <xdr:cxnSp macro="">
      <xdr:nvCxnSpPr>
        <xdr:cNvPr id="160" name="直線コネクタ 159"/>
        <xdr:cNvCxnSpPr/>
      </xdr:nvCxnSpPr>
      <xdr:spPr>
        <a:xfrm>
          <a:off x="762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74</xdr:row>
      <xdr:rowOff>160655</xdr:rowOff>
    </xdr:from>
    <xdr:ext cx="563880" cy="259080"/>
    <xdr:sp macro="" textlink="">
      <xdr:nvSpPr>
        <xdr:cNvPr id="161" name="テキスト ボックス 160"/>
        <xdr:cNvSpPr txBox="1"/>
      </xdr:nvSpPr>
      <xdr:spPr>
        <a:xfrm>
          <a:off x="166370" y="12847955"/>
          <a:ext cx="5638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73</xdr:row>
      <xdr:rowOff>147955</xdr:rowOff>
    </xdr:from>
    <xdr:to xmlns:xdr="http://schemas.openxmlformats.org/drawingml/2006/spreadsheetDrawing">
      <xdr:col>28</xdr:col>
      <xdr:colOff>114300</xdr:colOff>
      <xdr:row>73</xdr:row>
      <xdr:rowOff>147955</xdr:rowOff>
    </xdr:to>
    <xdr:cxnSp macro="">
      <xdr:nvCxnSpPr>
        <xdr:cNvPr id="162" name="直線コネクタ 161"/>
        <xdr:cNvCxnSpPr/>
      </xdr:nvCxnSpPr>
      <xdr:spPr>
        <a:xfrm>
          <a:off x="762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73</xdr:row>
      <xdr:rowOff>6350</xdr:rowOff>
    </xdr:from>
    <xdr:ext cx="563880" cy="251460"/>
    <xdr:sp macro="" textlink="">
      <xdr:nvSpPr>
        <xdr:cNvPr id="163" name="テキスト ボックス 162"/>
        <xdr:cNvSpPr txBox="1"/>
      </xdr:nvSpPr>
      <xdr:spPr>
        <a:xfrm>
          <a:off x="166370" y="12522200"/>
          <a:ext cx="5638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71</xdr:row>
      <xdr:rowOff>164465</xdr:rowOff>
    </xdr:from>
    <xdr:to xmlns:xdr="http://schemas.openxmlformats.org/drawingml/2006/spreadsheetDrawing">
      <xdr:col>28</xdr:col>
      <xdr:colOff>114300</xdr:colOff>
      <xdr:row>71</xdr:row>
      <xdr:rowOff>164465</xdr:rowOff>
    </xdr:to>
    <xdr:cxnSp macro="">
      <xdr:nvCxnSpPr>
        <xdr:cNvPr id="164" name="直線コネクタ 163"/>
        <xdr:cNvCxnSpPr/>
      </xdr:nvCxnSpPr>
      <xdr:spPr>
        <a:xfrm>
          <a:off x="762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71</xdr:row>
      <xdr:rowOff>22225</xdr:rowOff>
    </xdr:from>
    <xdr:ext cx="563880" cy="258445"/>
    <xdr:sp macro="" textlink="">
      <xdr:nvSpPr>
        <xdr:cNvPr id="165" name="テキスト ボックス 164"/>
        <xdr:cNvSpPr txBox="1"/>
      </xdr:nvSpPr>
      <xdr:spPr>
        <a:xfrm>
          <a:off x="166370" y="12195175"/>
          <a:ext cx="5638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8890</xdr:rowOff>
    </xdr:from>
    <xdr:to xmlns:xdr="http://schemas.openxmlformats.org/drawingml/2006/spreadsheetDrawing">
      <xdr:col>28</xdr:col>
      <xdr:colOff>114300</xdr:colOff>
      <xdr:row>70</xdr:row>
      <xdr:rowOff>8890</xdr:rowOff>
    </xdr:to>
    <xdr:cxnSp macro="">
      <xdr:nvCxnSpPr>
        <xdr:cNvPr id="166" name="直線コネクタ 165"/>
        <xdr:cNvCxnSpPr/>
      </xdr:nvCxnSpPr>
      <xdr:spPr>
        <a:xfrm>
          <a:off x="762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69</xdr:row>
      <xdr:rowOff>38100</xdr:rowOff>
    </xdr:from>
    <xdr:ext cx="563880" cy="259080"/>
    <xdr:sp macro="" textlink="">
      <xdr:nvSpPr>
        <xdr:cNvPr id="167" name="テキスト ボックス 166"/>
        <xdr:cNvSpPr txBox="1"/>
      </xdr:nvSpPr>
      <xdr:spPr>
        <a:xfrm>
          <a:off x="166370" y="11868150"/>
          <a:ext cx="5638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68" name="直線コネクタ 167"/>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54610</xdr:rowOff>
    </xdr:from>
    <xdr:ext cx="563880" cy="248920"/>
    <xdr:sp macro="" textlink="">
      <xdr:nvSpPr>
        <xdr:cNvPr id="169" name="テキスト ボックス 168"/>
        <xdr:cNvSpPr txBox="1"/>
      </xdr:nvSpPr>
      <xdr:spPr>
        <a:xfrm>
          <a:off x="166370" y="115417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70</xdr:row>
      <xdr:rowOff>52705</xdr:rowOff>
    </xdr:from>
    <xdr:to xmlns:xdr="http://schemas.openxmlformats.org/drawingml/2006/spreadsheetDrawing">
      <xdr:col>24</xdr:col>
      <xdr:colOff>62865</xdr:colOff>
      <xdr:row>79</xdr:row>
      <xdr:rowOff>53340</xdr:rowOff>
    </xdr:to>
    <xdr:cxnSp macro="">
      <xdr:nvCxnSpPr>
        <xdr:cNvPr id="171" name="直線コネクタ 170"/>
        <xdr:cNvCxnSpPr/>
      </xdr:nvCxnSpPr>
      <xdr:spPr>
        <a:xfrm flipV="1">
          <a:off x="4633595" y="12054205"/>
          <a:ext cx="1270" cy="15436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79</xdr:row>
      <xdr:rowOff>57150</xdr:rowOff>
    </xdr:from>
    <xdr:ext cx="598805" cy="259080"/>
    <xdr:sp macro="" textlink="">
      <xdr:nvSpPr>
        <xdr:cNvPr id="172" name="民生費最小値テキスト"/>
        <xdr:cNvSpPr txBox="1"/>
      </xdr:nvSpPr>
      <xdr:spPr>
        <a:xfrm>
          <a:off x="4686300" y="1360170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102,780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79</xdr:row>
      <xdr:rowOff>53340</xdr:rowOff>
    </xdr:from>
    <xdr:to xmlns:xdr="http://schemas.openxmlformats.org/drawingml/2006/spreadsheetDrawing">
      <xdr:col>24</xdr:col>
      <xdr:colOff>152400</xdr:colOff>
      <xdr:row>79</xdr:row>
      <xdr:rowOff>53340</xdr:rowOff>
    </xdr:to>
    <xdr:cxnSp macro="">
      <xdr:nvCxnSpPr>
        <xdr:cNvPr id="173" name="直線コネクタ 172"/>
        <xdr:cNvCxnSpPr/>
      </xdr:nvCxnSpPr>
      <xdr:spPr>
        <a:xfrm>
          <a:off x="4546600" y="135978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68</xdr:row>
      <xdr:rowOff>170815</xdr:rowOff>
    </xdr:from>
    <xdr:ext cx="598805" cy="258445"/>
    <xdr:sp macro="" textlink="">
      <xdr:nvSpPr>
        <xdr:cNvPr id="174" name="民生費最大値テキスト"/>
        <xdr:cNvSpPr txBox="1"/>
      </xdr:nvSpPr>
      <xdr:spPr>
        <a:xfrm>
          <a:off x="4686300" y="1182941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197,330</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70</xdr:row>
      <xdr:rowOff>52705</xdr:rowOff>
    </xdr:from>
    <xdr:to xmlns:xdr="http://schemas.openxmlformats.org/drawingml/2006/spreadsheetDrawing">
      <xdr:col>24</xdr:col>
      <xdr:colOff>152400</xdr:colOff>
      <xdr:row>70</xdr:row>
      <xdr:rowOff>52705</xdr:rowOff>
    </xdr:to>
    <xdr:cxnSp macro="">
      <xdr:nvCxnSpPr>
        <xdr:cNvPr id="175" name="直線コネクタ 174"/>
        <xdr:cNvCxnSpPr/>
      </xdr:nvCxnSpPr>
      <xdr:spPr>
        <a:xfrm>
          <a:off x="4546600" y="120542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71</xdr:row>
      <xdr:rowOff>69215</xdr:rowOff>
    </xdr:from>
    <xdr:to xmlns:xdr="http://schemas.openxmlformats.org/drawingml/2006/spreadsheetDrawing">
      <xdr:col>24</xdr:col>
      <xdr:colOff>63500</xdr:colOff>
      <xdr:row>72</xdr:row>
      <xdr:rowOff>58420</xdr:rowOff>
    </xdr:to>
    <xdr:cxnSp macro="">
      <xdr:nvCxnSpPr>
        <xdr:cNvPr id="176" name="直線コネクタ 175"/>
        <xdr:cNvCxnSpPr/>
      </xdr:nvCxnSpPr>
      <xdr:spPr>
        <a:xfrm flipV="1">
          <a:off x="3797300" y="12242165"/>
          <a:ext cx="838200" cy="160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75</xdr:row>
      <xdr:rowOff>24765</xdr:rowOff>
    </xdr:from>
    <xdr:ext cx="598805" cy="259080"/>
    <xdr:sp macro="" textlink="">
      <xdr:nvSpPr>
        <xdr:cNvPr id="177" name="民生費平均値テキスト"/>
        <xdr:cNvSpPr txBox="1"/>
      </xdr:nvSpPr>
      <xdr:spPr>
        <a:xfrm>
          <a:off x="4686300" y="1288351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142,104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75</xdr:row>
      <xdr:rowOff>46355</xdr:rowOff>
    </xdr:from>
    <xdr:to xmlns:xdr="http://schemas.openxmlformats.org/drawingml/2006/spreadsheetDrawing">
      <xdr:col>24</xdr:col>
      <xdr:colOff>114300</xdr:colOff>
      <xdr:row>75</xdr:row>
      <xdr:rowOff>147955</xdr:rowOff>
    </xdr:to>
    <xdr:sp macro="" textlink="">
      <xdr:nvSpPr>
        <xdr:cNvPr id="178" name="フローチャート: 判断 177"/>
        <xdr:cNvSpPr/>
      </xdr:nvSpPr>
      <xdr:spPr>
        <a:xfrm>
          <a:off x="4584700" y="12905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71</xdr:row>
      <xdr:rowOff>153035</xdr:rowOff>
    </xdr:from>
    <xdr:to xmlns:xdr="http://schemas.openxmlformats.org/drawingml/2006/spreadsheetDrawing">
      <xdr:col>19</xdr:col>
      <xdr:colOff>177800</xdr:colOff>
      <xdr:row>72</xdr:row>
      <xdr:rowOff>58420</xdr:rowOff>
    </xdr:to>
    <xdr:cxnSp macro="">
      <xdr:nvCxnSpPr>
        <xdr:cNvPr id="179" name="直線コネクタ 178"/>
        <xdr:cNvCxnSpPr/>
      </xdr:nvCxnSpPr>
      <xdr:spPr>
        <a:xfrm>
          <a:off x="2908300" y="12325985"/>
          <a:ext cx="889000" cy="768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75</xdr:row>
      <xdr:rowOff>163195</xdr:rowOff>
    </xdr:from>
    <xdr:to xmlns:xdr="http://schemas.openxmlformats.org/drawingml/2006/spreadsheetDrawing">
      <xdr:col>20</xdr:col>
      <xdr:colOff>38100</xdr:colOff>
      <xdr:row>76</xdr:row>
      <xdr:rowOff>93345</xdr:rowOff>
    </xdr:to>
    <xdr:sp macro="" textlink="">
      <xdr:nvSpPr>
        <xdr:cNvPr id="180" name="フローチャート: 判断 179"/>
        <xdr:cNvSpPr/>
      </xdr:nvSpPr>
      <xdr:spPr>
        <a:xfrm>
          <a:off x="3746500" y="130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76</xdr:row>
      <xdr:rowOff>84455</xdr:rowOff>
    </xdr:from>
    <xdr:ext cx="567055" cy="259080"/>
    <xdr:sp macro="" textlink="">
      <xdr:nvSpPr>
        <xdr:cNvPr id="181" name="テキスト ボックス 180"/>
        <xdr:cNvSpPr txBox="1"/>
      </xdr:nvSpPr>
      <xdr:spPr>
        <a:xfrm>
          <a:off x="3497580" y="13114655"/>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134,957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71</xdr:row>
      <xdr:rowOff>124460</xdr:rowOff>
    </xdr:from>
    <xdr:to xmlns:xdr="http://schemas.openxmlformats.org/drawingml/2006/spreadsheetDrawing">
      <xdr:col>15</xdr:col>
      <xdr:colOff>50800</xdr:colOff>
      <xdr:row>71</xdr:row>
      <xdr:rowOff>153035</xdr:rowOff>
    </xdr:to>
    <xdr:cxnSp macro="">
      <xdr:nvCxnSpPr>
        <xdr:cNvPr id="182" name="直線コネクタ 181"/>
        <xdr:cNvCxnSpPr/>
      </xdr:nvCxnSpPr>
      <xdr:spPr>
        <a:xfrm>
          <a:off x="2019300" y="12297410"/>
          <a:ext cx="8890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75</xdr:row>
      <xdr:rowOff>161925</xdr:rowOff>
    </xdr:from>
    <xdr:to xmlns:xdr="http://schemas.openxmlformats.org/drawingml/2006/spreadsheetDrawing">
      <xdr:col>15</xdr:col>
      <xdr:colOff>101600</xdr:colOff>
      <xdr:row>76</xdr:row>
      <xdr:rowOff>92075</xdr:rowOff>
    </xdr:to>
    <xdr:sp macro="" textlink="">
      <xdr:nvSpPr>
        <xdr:cNvPr id="183" name="フローチャート: 判断 182"/>
        <xdr:cNvSpPr/>
      </xdr:nvSpPr>
      <xdr:spPr>
        <a:xfrm>
          <a:off x="2857500" y="13020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76</xdr:row>
      <xdr:rowOff>83185</xdr:rowOff>
    </xdr:from>
    <xdr:ext cx="567055" cy="259080"/>
    <xdr:sp macro="" textlink="">
      <xdr:nvSpPr>
        <xdr:cNvPr id="184" name="テキスト ボックス 183"/>
        <xdr:cNvSpPr txBox="1"/>
      </xdr:nvSpPr>
      <xdr:spPr>
        <a:xfrm>
          <a:off x="2608580" y="13113385"/>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135,045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71</xdr:row>
      <xdr:rowOff>124460</xdr:rowOff>
    </xdr:from>
    <xdr:to xmlns:xdr="http://schemas.openxmlformats.org/drawingml/2006/spreadsheetDrawing">
      <xdr:col>10</xdr:col>
      <xdr:colOff>114300</xdr:colOff>
      <xdr:row>72</xdr:row>
      <xdr:rowOff>53340</xdr:rowOff>
    </xdr:to>
    <xdr:cxnSp macro="">
      <xdr:nvCxnSpPr>
        <xdr:cNvPr id="185" name="直線コネクタ 184"/>
        <xdr:cNvCxnSpPr/>
      </xdr:nvCxnSpPr>
      <xdr:spPr>
        <a:xfrm flipV="1">
          <a:off x="1130300" y="12297410"/>
          <a:ext cx="889000" cy="1003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75</xdr:row>
      <xdr:rowOff>99060</xdr:rowOff>
    </xdr:from>
    <xdr:to xmlns:xdr="http://schemas.openxmlformats.org/drawingml/2006/spreadsheetDrawing">
      <xdr:col>10</xdr:col>
      <xdr:colOff>165100</xdr:colOff>
      <xdr:row>76</xdr:row>
      <xdr:rowOff>29210</xdr:rowOff>
    </xdr:to>
    <xdr:sp macro="" textlink="">
      <xdr:nvSpPr>
        <xdr:cNvPr id="186" name="フローチャート: 判断 185"/>
        <xdr:cNvSpPr/>
      </xdr:nvSpPr>
      <xdr:spPr>
        <a:xfrm>
          <a:off x="1968500" y="12957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76</xdr:row>
      <xdr:rowOff>20320</xdr:rowOff>
    </xdr:from>
    <xdr:ext cx="567055" cy="248920"/>
    <xdr:sp macro="" textlink="">
      <xdr:nvSpPr>
        <xdr:cNvPr id="187" name="テキスト ボックス 186"/>
        <xdr:cNvSpPr txBox="1"/>
      </xdr:nvSpPr>
      <xdr:spPr>
        <a:xfrm>
          <a:off x="1719580" y="1305052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138,866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73</xdr:row>
      <xdr:rowOff>74930</xdr:rowOff>
    </xdr:from>
    <xdr:to xmlns:xdr="http://schemas.openxmlformats.org/drawingml/2006/spreadsheetDrawing">
      <xdr:col>6</xdr:col>
      <xdr:colOff>38100</xdr:colOff>
      <xdr:row>74</xdr:row>
      <xdr:rowOff>5080</xdr:rowOff>
    </xdr:to>
    <xdr:sp macro="" textlink="">
      <xdr:nvSpPr>
        <xdr:cNvPr id="188" name="フローチャート: 判断 187"/>
        <xdr:cNvSpPr/>
      </xdr:nvSpPr>
      <xdr:spPr>
        <a:xfrm>
          <a:off x="1079500" y="1259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73</xdr:row>
      <xdr:rowOff>167640</xdr:rowOff>
    </xdr:from>
    <xdr:ext cx="567055" cy="250190"/>
    <xdr:sp macro="" textlink="">
      <xdr:nvSpPr>
        <xdr:cNvPr id="189" name="テキスト ボックス 188"/>
        <xdr:cNvSpPr txBox="1"/>
      </xdr:nvSpPr>
      <xdr:spPr>
        <a:xfrm>
          <a:off x="830580" y="12683490"/>
          <a:ext cx="5670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161,357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90" name="テキスト ボックス 189"/>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2000" cy="259080"/>
    <xdr:sp macro="" textlink="">
      <xdr:nvSpPr>
        <xdr:cNvPr id="191" name="テキスト ボックス 190"/>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2000" cy="259080"/>
    <xdr:sp macro="" textlink="">
      <xdr:nvSpPr>
        <xdr:cNvPr id="192" name="テキスト ボックス 191"/>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93" name="テキスト ボックス 192"/>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2000" cy="259080"/>
    <xdr:sp macro="" textlink="">
      <xdr:nvSpPr>
        <xdr:cNvPr id="194" name="テキスト ボックス 193"/>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71</xdr:row>
      <xdr:rowOff>18415</xdr:rowOff>
    </xdr:from>
    <xdr:to xmlns:xdr="http://schemas.openxmlformats.org/drawingml/2006/spreadsheetDrawing">
      <xdr:col>24</xdr:col>
      <xdr:colOff>114300</xdr:colOff>
      <xdr:row>71</xdr:row>
      <xdr:rowOff>120650</xdr:rowOff>
    </xdr:to>
    <xdr:sp macro="" textlink="">
      <xdr:nvSpPr>
        <xdr:cNvPr id="195" name="楕円 194"/>
        <xdr:cNvSpPr/>
      </xdr:nvSpPr>
      <xdr:spPr>
        <a:xfrm>
          <a:off x="4584700" y="121913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70</xdr:row>
      <xdr:rowOff>41910</xdr:rowOff>
    </xdr:from>
    <xdr:ext cx="598805" cy="250190"/>
    <xdr:sp macro="" textlink="">
      <xdr:nvSpPr>
        <xdr:cNvPr id="196" name="民生費該当値テキスト"/>
        <xdr:cNvSpPr txBox="1"/>
      </xdr:nvSpPr>
      <xdr:spPr>
        <a:xfrm>
          <a:off x="4686300" y="12043410"/>
          <a:ext cx="5988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185,798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72</xdr:row>
      <xdr:rowOff>7620</xdr:rowOff>
    </xdr:from>
    <xdr:to xmlns:xdr="http://schemas.openxmlformats.org/drawingml/2006/spreadsheetDrawing">
      <xdr:col>20</xdr:col>
      <xdr:colOff>38100</xdr:colOff>
      <xdr:row>72</xdr:row>
      <xdr:rowOff>109220</xdr:rowOff>
    </xdr:to>
    <xdr:sp macro="" textlink="">
      <xdr:nvSpPr>
        <xdr:cNvPr id="197" name="楕円 196"/>
        <xdr:cNvSpPr/>
      </xdr:nvSpPr>
      <xdr:spPr>
        <a:xfrm>
          <a:off x="3746500" y="1235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70</xdr:row>
      <xdr:rowOff>125730</xdr:rowOff>
    </xdr:from>
    <xdr:ext cx="567055" cy="259080"/>
    <xdr:sp macro="" textlink="">
      <xdr:nvSpPr>
        <xdr:cNvPr id="198" name="テキスト ボックス 197"/>
        <xdr:cNvSpPr txBox="1"/>
      </xdr:nvSpPr>
      <xdr:spPr>
        <a:xfrm>
          <a:off x="3497580" y="12127230"/>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175,974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71</xdr:row>
      <xdr:rowOff>102235</xdr:rowOff>
    </xdr:from>
    <xdr:to xmlns:xdr="http://schemas.openxmlformats.org/drawingml/2006/spreadsheetDrawing">
      <xdr:col>15</xdr:col>
      <xdr:colOff>101600</xdr:colOff>
      <xdr:row>72</xdr:row>
      <xdr:rowOff>32385</xdr:rowOff>
    </xdr:to>
    <xdr:sp macro="" textlink="">
      <xdr:nvSpPr>
        <xdr:cNvPr id="199" name="楕円 198"/>
        <xdr:cNvSpPr/>
      </xdr:nvSpPr>
      <xdr:spPr>
        <a:xfrm>
          <a:off x="2857500" y="1227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70</xdr:row>
      <xdr:rowOff>48895</xdr:rowOff>
    </xdr:from>
    <xdr:ext cx="567055" cy="259080"/>
    <xdr:sp macro="" textlink="">
      <xdr:nvSpPr>
        <xdr:cNvPr id="200" name="テキスト ボックス 199"/>
        <xdr:cNvSpPr txBox="1"/>
      </xdr:nvSpPr>
      <xdr:spPr>
        <a:xfrm>
          <a:off x="2608580" y="12050395"/>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180,699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71</xdr:row>
      <xdr:rowOff>73660</xdr:rowOff>
    </xdr:from>
    <xdr:to xmlns:xdr="http://schemas.openxmlformats.org/drawingml/2006/spreadsheetDrawing">
      <xdr:col>10</xdr:col>
      <xdr:colOff>165100</xdr:colOff>
      <xdr:row>72</xdr:row>
      <xdr:rowOff>3810</xdr:rowOff>
    </xdr:to>
    <xdr:sp macro="" textlink="">
      <xdr:nvSpPr>
        <xdr:cNvPr id="201" name="楕円 200"/>
        <xdr:cNvSpPr/>
      </xdr:nvSpPr>
      <xdr:spPr>
        <a:xfrm>
          <a:off x="1968500" y="12246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70</xdr:row>
      <xdr:rowOff>20320</xdr:rowOff>
    </xdr:from>
    <xdr:ext cx="567055" cy="248920"/>
    <xdr:sp macro="" textlink="">
      <xdr:nvSpPr>
        <xdr:cNvPr id="202" name="テキスト ボックス 201"/>
        <xdr:cNvSpPr txBox="1"/>
      </xdr:nvSpPr>
      <xdr:spPr>
        <a:xfrm>
          <a:off x="1719580" y="1202182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182,443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72</xdr:row>
      <xdr:rowOff>2540</xdr:rowOff>
    </xdr:from>
    <xdr:to xmlns:xdr="http://schemas.openxmlformats.org/drawingml/2006/spreadsheetDrawing">
      <xdr:col>6</xdr:col>
      <xdr:colOff>38100</xdr:colOff>
      <xdr:row>72</xdr:row>
      <xdr:rowOff>104140</xdr:rowOff>
    </xdr:to>
    <xdr:sp macro="" textlink="">
      <xdr:nvSpPr>
        <xdr:cNvPr id="203" name="楕円 202"/>
        <xdr:cNvSpPr/>
      </xdr:nvSpPr>
      <xdr:spPr>
        <a:xfrm>
          <a:off x="1079500" y="1234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70</xdr:row>
      <xdr:rowOff>120650</xdr:rowOff>
    </xdr:from>
    <xdr:ext cx="567055" cy="251460"/>
    <xdr:sp macro="" textlink="">
      <xdr:nvSpPr>
        <xdr:cNvPr id="204" name="テキスト ボックス 203"/>
        <xdr:cNvSpPr txBox="1"/>
      </xdr:nvSpPr>
      <xdr:spPr>
        <a:xfrm>
          <a:off x="830580" y="12122150"/>
          <a:ext cx="5670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176,295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37,431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48,417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18135" cy="217170"/>
    <xdr:sp macro="" textlink="">
      <xdr:nvSpPr>
        <xdr:cNvPr id="213" name="テキスト ボックス 212"/>
        <xdr:cNvSpPr txBox="1"/>
      </xdr:nvSpPr>
      <xdr:spPr>
        <a:xfrm>
          <a:off x="723900" y="14922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4" name="直線コネクタ 213"/>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100</xdr:row>
      <xdr:rowOff>111760</xdr:rowOff>
    </xdr:from>
    <xdr:ext cx="217170" cy="248920"/>
    <xdr:sp macro="" textlink="">
      <xdr:nvSpPr>
        <xdr:cNvPr id="215" name="テキスト ボックス 214"/>
        <xdr:cNvSpPr txBox="1"/>
      </xdr:nvSpPr>
      <xdr:spPr>
        <a:xfrm>
          <a:off x="513080" y="17256760"/>
          <a:ext cx="2171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99</xdr:row>
      <xdr:rowOff>99060</xdr:rowOff>
    </xdr:from>
    <xdr:to xmlns:xdr="http://schemas.openxmlformats.org/drawingml/2006/spreadsheetDrawing">
      <xdr:col>28</xdr:col>
      <xdr:colOff>114300</xdr:colOff>
      <xdr:row>99</xdr:row>
      <xdr:rowOff>99060</xdr:rowOff>
    </xdr:to>
    <xdr:cxnSp macro="">
      <xdr:nvCxnSpPr>
        <xdr:cNvPr id="216" name="直線コネクタ 215"/>
        <xdr:cNvCxnSpPr/>
      </xdr:nvCxnSpPr>
      <xdr:spPr>
        <a:xfrm>
          <a:off x="762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98</xdr:row>
      <xdr:rowOff>128270</xdr:rowOff>
    </xdr:from>
    <xdr:ext cx="531495" cy="259080"/>
    <xdr:sp macro="" textlink="">
      <xdr:nvSpPr>
        <xdr:cNvPr id="217" name="テキスト ボックス 216"/>
        <xdr:cNvSpPr txBox="1"/>
      </xdr:nvSpPr>
      <xdr:spPr>
        <a:xfrm>
          <a:off x="230505" y="16930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114935</xdr:rowOff>
    </xdr:from>
    <xdr:to xmlns:xdr="http://schemas.openxmlformats.org/drawingml/2006/spreadsheetDrawing">
      <xdr:col>28</xdr:col>
      <xdr:colOff>114300</xdr:colOff>
      <xdr:row>97</xdr:row>
      <xdr:rowOff>114935</xdr:rowOff>
    </xdr:to>
    <xdr:cxnSp macro="">
      <xdr:nvCxnSpPr>
        <xdr:cNvPr id="218" name="直線コネクタ 217"/>
        <xdr:cNvCxnSpPr/>
      </xdr:nvCxnSpPr>
      <xdr:spPr>
        <a:xfrm>
          <a:off x="762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96</xdr:row>
      <xdr:rowOff>144145</xdr:rowOff>
    </xdr:from>
    <xdr:ext cx="531495" cy="250825"/>
    <xdr:sp macro="" textlink="">
      <xdr:nvSpPr>
        <xdr:cNvPr id="219" name="テキスト ボックス 218"/>
        <xdr:cNvSpPr txBox="1"/>
      </xdr:nvSpPr>
      <xdr:spPr>
        <a:xfrm>
          <a:off x="230505" y="16603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95</xdr:row>
      <xdr:rowOff>132080</xdr:rowOff>
    </xdr:from>
    <xdr:to xmlns:xdr="http://schemas.openxmlformats.org/drawingml/2006/spreadsheetDrawing">
      <xdr:col>28</xdr:col>
      <xdr:colOff>114300</xdr:colOff>
      <xdr:row>95</xdr:row>
      <xdr:rowOff>132080</xdr:rowOff>
    </xdr:to>
    <xdr:cxnSp macro="">
      <xdr:nvCxnSpPr>
        <xdr:cNvPr id="220" name="直線コネクタ 219"/>
        <xdr:cNvCxnSpPr/>
      </xdr:nvCxnSpPr>
      <xdr:spPr>
        <a:xfrm>
          <a:off x="762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94</xdr:row>
      <xdr:rowOff>160655</xdr:rowOff>
    </xdr:from>
    <xdr:ext cx="531495" cy="259080"/>
    <xdr:sp macro="" textlink="">
      <xdr:nvSpPr>
        <xdr:cNvPr id="221" name="テキスト ボックス 220"/>
        <xdr:cNvSpPr txBox="1"/>
      </xdr:nvSpPr>
      <xdr:spPr>
        <a:xfrm>
          <a:off x="230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93</xdr:row>
      <xdr:rowOff>147955</xdr:rowOff>
    </xdr:from>
    <xdr:to xmlns:xdr="http://schemas.openxmlformats.org/drawingml/2006/spreadsheetDrawing">
      <xdr:col>28</xdr:col>
      <xdr:colOff>114300</xdr:colOff>
      <xdr:row>93</xdr:row>
      <xdr:rowOff>147955</xdr:rowOff>
    </xdr:to>
    <xdr:cxnSp macro="">
      <xdr:nvCxnSpPr>
        <xdr:cNvPr id="222" name="直線コネクタ 221"/>
        <xdr:cNvCxnSpPr/>
      </xdr:nvCxnSpPr>
      <xdr:spPr>
        <a:xfrm>
          <a:off x="762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93</xdr:row>
      <xdr:rowOff>6350</xdr:rowOff>
    </xdr:from>
    <xdr:ext cx="531495" cy="251460"/>
    <xdr:sp macro="" textlink="">
      <xdr:nvSpPr>
        <xdr:cNvPr id="223" name="テキスト ボックス 222"/>
        <xdr:cNvSpPr txBox="1"/>
      </xdr:nvSpPr>
      <xdr:spPr>
        <a:xfrm>
          <a:off x="230505" y="15951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164465</xdr:rowOff>
    </xdr:from>
    <xdr:to xmlns:xdr="http://schemas.openxmlformats.org/drawingml/2006/spreadsheetDrawing">
      <xdr:col>28</xdr:col>
      <xdr:colOff>114300</xdr:colOff>
      <xdr:row>91</xdr:row>
      <xdr:rowOff>164465</xdr:rowOff>
    </xdr:to>
    <xdr:cxnSp macro="">
      <xdr:nvCxnSpPr>
        <xdr:cNvPr id="224" name="直線コネクタ 223"/>
        <xdr:cNvCxnSpPr/>
      </xdr:nvCxnSpPr>
      <xdr:spPr>
        <a:xfrm>
          <a:off x="762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91</xdr:row>
      <xdr:rowOff>22225</xdr:rowOff>
    </xdr:from>
    <xdr:ext cx="563880" cy="258445"/>
    <xdr:sp macro="" textlink="">
      <xdr:nvSpPr>
        <xdr:cNvPr id="225" name="テキスト ボックス 224"/>
        <xdr:cNvSpPr txBox="1"/>
      </xdr:nvSpPr>
      <xdr:spPr>
        <a:xfrm>
          <a:off x="166370" y="15624175"/>
          <a:ext cx="5638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8890</xdr:rowOff>
    </xdr:from>
    <xdr:to xmlns:xdr="http://schemas.openxmlformats.org/drawingml/2006/spreadsheetDrawing">
      <xdr:col>28</xdr:col>
      <xdr:colOff>114300</xdr:colOff>
      <xdr:row>90</xdr:row>
      <xdr:rowOff>8890</xdr:rowOff>
    </xdr:to>
    <xdr:cxnSp macro="">
      <xdr:nvCxnSpPr>
        <xdr:cNvPr id="226" name="直線コネクタ 225"/>
        <xdr:cNvCxnSpPr/>
      </xdr:nvCxnSpPr>
      <xdr:spPr>
        <a:xfrm>
          <a:off x="762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38100</xdr:rowOff>
    </xdr:from>
    <xdr:ext cx="563880" cy="259080"/>
    <xdr:sp macro="" textlink="">
      <xdr:nvSpPr>
        <xdr:cNvPr id="227" name="テキスト ボックス 226"/>
        <xdr:cNvSpPr txBox="1"/>
      </xdr:nvSpPr>
      <xdr:spPr>
        <a:xfrm>
          <a:off x="166370" y="15297150"/>
          <a:ext cx="5638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28" name="直線コネクタ 227"/>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63880" cy="248920"/>
    <xdr:sp macro="" textlink="">
      <xdr:nvSpPr>
        <xdr:cNvPr id="229" name="テキスト ボックス 228"/>
        <xdr:cNvSpPr txBox="1"/>
      </xdr:nvSpPr>
      <xdr:spPr>
        <a:xfrm>
          <a:off x="166370" y="149707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30" name="衛生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90</xdr:row>
      <xdr:rowOff>82550</xdr:rowOff>
    </xdr:from>
    <xdr:to xmlns:xdr="http://schemas.openxmlformats.org/drawingml/2006/spreadsheetDrawing">
      <xdr:col>24</xdr:col>
      <xdr:colOff>62865</xdr:colOff>
      <xdr:row>99</xdr:row>
      <xdr:rowOff>140335</xdr:rowOff>
    </xdr:to>
    <xdr:cxnSp macro="">
      <xdr:nvCxnSpPr>
        <xdr:cNvPr id="231" name="直線コネクタ 230"/>
        <xdr:cNvCxnSpPr/>
      </xdr:nvCxnSpPr>
      <xdr:spPr>
        <a:xfrm flipV="1">
          <a:off x="4633595" y="15513050"/>
          <a:ext cx="1270" cy="16008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99</xdr:row>
      <xdr:rowOff>144145</xdr:rowOff>
    </xdr:from>
    <xdr:ext cx="534670" cy="250825"/>
    <xdr:sp macro="" textlink="">
      <xdr:nvSpPr>
        <xdr:cNvPr id="232" name="衛生費最小値テキスト"/>
        <xdr:cNvSpPr txBox="1"/>
      </xdr:nvSpPr>
      <xdr:spPr>
        <a:xfrm>
          <a:off x="4686300" y="17117695"/>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17,462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99</xdr:row>
      <xdr:rowOff>140335</xdr:rowOff>
    </xdr:from>
    <xdr:to xmlns:xdr="http://schemas.openxmlformats.org/drawingml/2006/spreadsheetDrawing">
      <xdr:col>24</xdr:col>
      <xdr:colOff>152400</xdr:colOff>
      <xdr:row>99</xdr:row>
      <xdr:rowOff>140335</xdr:rowOff>
    </xdr:to>
    <xdr:cxnSp macro="">
      <xdr:nvCxnSpPr>
        <xdr:cNvPr id="233" name="直線コネクタ 232"/>
        <xdr:cNvCxnSpPr/>
      </xdr:nvCxnSpPr>
      <xdr:spPr>
        <a:xfrm>
          <a:off x="4546600" y="171138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89</xdr:row>
      <xdr:rowOff>29210</xdr:rowOff>
    </xdr:from>
    <xdr:ext cx="598805" cy="251460"/>
    <xdr:sp macro="" textlink="">
      <xdr:nvSpPr>
        <xdr:cNvPr id="234" name="衛生費最大値テキスト"/>
        <xdr:cNvSpPr txBox="1"/>
      </xdr:nvSpPr>
      <xdr:spPr>
        <a:xfrm>
          <a:off x="4686300" y="15288260"/>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115,485</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90</xdr:row>
      <xdr:rowOff>82550</xdr:rowOff>
    </xdr:from>
    <xdr:to xmlns:xdr="http://schemas.openxmlformats.org/drawingml/2006/spreadsheetDrawing">
      <xdr:col>24</xdr:col>
      <xdr:colOff>152400</xdr:colOff>
      <xdr:row>90</xdr:row>
      <xdr:rowOff>82550</xdr:rowOff>
    </xdr:to>
    <xdr:cxnSp macro="">
      <xdr:nvCxnSpPr>
        <xdr:cNvPr id="235" name="直線コネクタ 234"/>
        <xdr:cNvCxnSpPr/>
      </xdr:nvCxnSpPr>
      <xdr:spPr>
        <a:xfrm>
          <a:off x="4546600" y="155130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94</xdr:row>
      <xdr:rowOff>103505</xdr:rowOff>
    </xdr:from>
    <xdr:to xmlns:xdr="http://schemas.openxmlformats.org/drawingml/2006/spreadsheetDrawing">
      <xdr:col>24</xdr:col>
      <xdr:colOff>63500</xdr:colOff>
      <xdr:row>95</xdr:row>
      <xdr:rowOff>80010</xdr:rowOff>
    </xdr:to>
    <xdr:cxnSp macro="">
      <xdr:nvCxnSpPr>
        <xdr:cNvPr id="236" name="直線コネクタ 235"/>
        <xdr:cNvCxnSpPr/>
      </xdr:nvCxnSpPr>
      <xdr:spPr>
        <a:xfrm>
          <a:off x="3797300" y="16219805"/>
          <a:ext cx="838200" cy="147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96</xdr:row>
      <xdr:rowOff>160020</xdr:rowOff>
    </xdr:from>
    <xdr:ext cx="534670" cy="259080"/>
    <xdr:sp macro="" textlink="">
      <xdr:nvSpPr>
        <xdr:cNvPr id="237" name="衛生費平均値テキスト"/>
        <xdr:cNvSpPr txBox="1"/>
      </xdr:nvSpPr>
      <xdr:spPr>
        <a:xfrm>
          <a:off x="4686300" y="1661922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43,314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97</xdr:row>
      <xdr:rowOff>10160</xdr:rowOff>
    </xdr:from>
    <xdr:to xmlns:xdr="http://schemas.openxmlformats.org/drawingml/2006/spreadsheetDrawing">
      <xdr:col>24</xdr:col>
      <xdr:colOff>114300</xdr:colOff>
      <xdr:row>97</xdr:row>
      <xdr:rowOff>111760</xdr:rowOff>
    </xdr:to>
    <xdr:sp macro="" textlink="">
      <xdr:nvSpPr>
        <xdr:cNvPr id="238" name="フローチャート: 判断 237"/>
        <xdr:cNvSpPr/>
      </xdr:nvSpPr>
      <xdr:spPr>
        <a:xfrm>
          <a:off x="4584700" y="1664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94</xdr:row>
      <xdr:rowOff>103505</xdr:rowOff>
    </xdr:from>
    <xdr:to xmlns:xdr="http://schemas.openxmlformats.org/drawingml/2006/spreadsheetDrawing">
      <xdr:col>19</xdr:col>
      <xdr:colOff>177800</xdr:colOff>
      <xdr:row>94</xdr:row>
      <xdr:rowOff>121285</xdr:rowOff>
    </xdr:to>
    <xdr:cxnSp macro="">
      <xdr:nvCxnSpPr>
        <xdr:cNvPr id="239" name="直線コネクタ 238"/>
        <xdr:cNvCxnSpPr/>
      </xdr:nvCxnSpPr>
      <xdr:spPr>
        <a:xfrm flipV="1">
          <a:off x="2908300" y="16219805"/>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97</xdr:row>
      <xdr:rowOff>38735</xdr:rowOff>
    </xdr:from>
    <xdr:to xmlns:xdr="http://schemas.openxmlformats.org/drawingml/2006/spreadsheetDrawing">
      <xdr:col>20</xdr:col>
      <xdr:colOff>38100</xdr:colOff>
      <xdr:row>97</xdr:row>
      <xdr:rowOff>140335</xdr:rowOff>
    </xdr:to>
    <xdr:sp macro="" textlink="">
      <xdr:nvSpPr>
        <xdr:cNvPr id="240" name="フローチャート: 判断 239"/>
        <xdr:cNvSpPr/>
      </xdr:nvSpPr>
      <xdr:spPr>
        <a:xfrm>
          <a:off x="3746500" y="1666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97</xdr:row>
      <xdr:rowOff>132080</xdr:rowOff>
    </xdr:from>
    <xdr:ext cx="502920" cy="251460"/>
    <xdr:sp macro="" textlink="">
      <xdr:nvSpPr>
        <xdr:cNvPr id="241" name="テキスト ボックス 240"/>
        <xdr:cNvSpPr txBox="1"/>
      </xdr:nvSpPr>
      <xdr:spPr>
        <a:xfrm>
          <a:off x="3529965" y="16762730"/>
          <a:ext cx="5029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41,591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94</xdr:row>
      <xdr:rowOff>121285</xdr:rowOff>
    </xdr:from>
    <xdr:to xmlns:xdr="http://schemas.openxmlformats.org/drawingml/2006/spreadsheetDrawing">
      <xdr:col>15</xdr:col>
      <xdr:colOff>50800</xdr:colOff>
      <xdr:row>95</xdr:row>
      <xdr:rowOff>115570</xdr:rowOff>
    </xdr:to>
    <xdr:cxnSp macro="">
      <xdr:nvCxnSpPr>
        <xdr:cNvPr id="242" name="直線コネクタ 241"/>
        <xdr:cNvCxnSpPr/>
      </xdr:nvCxnSpPr>
      <xdr:spPr>
        <a:xfrm flipV="1">
          <a:off x="2019300" y="16237585"/>
          <a:ext cx="889000" cy="165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97</xdr:row>
      <xdr:rowOff>10160</xdr:rowOff>
    </xdr:from>
    <xdr:to xmlns:xdr="http://schemas.openxmlformats.org/drawingml/2006/spreadsheetDrawing">
      <xdr:col>15</xdr:col>
      <xdr:colOff>101600</xdr:colOff>
      <xdr:row>97</xdr:row>
      <xdr:rowOff>111760</xdr:rowOff>
    </xdr:to>
    <xdr:sp macro="" textlink="">
      <xdr:nvSpPr>
        <xdr:cNvPr id="243" name="フローチャート: 判断 242"/>
        <xdr:cNvSpPr/>
      </xdr:nvSpPr>
      <xdr:spPr>
        <a:xfrm>
          <a:off x="2857500" y="1664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97</xdr:row>
      <xdr:rowOff>102870</xdr:rowOff>
    </xdr:from>
    <xdr:ext cx="502920" cy="259080"/>
    <xdr:sp macro="" textlink="">
      <xdr:nvSpPr>
        <xdr:cNvPr id="244" name="テキスト ボックス 243"/>
        <xdr:cNvSpPr txBox="1"/>
      </xdr:nvSpPr>
      <xdr:spPr>
        <a:xfrm>
          <a:off x="2640965" y="1673352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43,328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95</xdr:row>
      <xdr:rowOff>59690</xdr:rowOff>
    </xdr:from>
    <xdr:to xmlns:xdr="http://schemas.openxmlformats.org/drawingml/2006/spreadsheetDrawing">
      <xdr:col>10</xdr:col>
      <xdr:colOff>114300</xdr:colOff>
      <xdr:row>95</xdr:row>
      <xdr:rowOff>115570</xdr:rowOff>
    </xdr:to>
    <xdr:cxnSp macro="">
      <xdr:nvCxnSpPr>
        <xdr:cNvPr id="245" name="直線コネクタ 244"/>
        <xdr:cNvCxnSpPr/>
      </xdr:nvCxnSpPr>
      <xdr:spPr>
        <a:xfrm>
          <a:off x="1130300" y="16347440"/>
          <a:ext cx="889000"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96</xdr:row>
      <xdr:rowOff>161290</xdr:rowOff>
    </xdr:from>
    <xdr:to xmlns:xdr="http://schemas.openxmlformats.org/drawingml/2006/spreadsheetDrawing">
      <xdr:col>10</xdr:col>
      <xdr:colOff>165100</xdr:colOff>
      <xdr:row>97</xdr:row>
      <xdr:rowOff>91440</xdr:rowOff>
    </xdr:to>
    <xdr:sp macro="" textlink="">
      <xdr:nvSpPr>
        <xdr:cNvPr id="246" name="フローチャート: 判断 245"/>
        <xdr:cNvSpPr/>
      </xdr:nvSpPr>
      <xdr:spPr>
        <a:xfrm>
          <a:off x="1968500" y="1662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97</xdr:row>
      <xdr:rowOff>82550</xdr:rowOff>
    </xdr:from>
    <xdr:ext cx="502920" cy="259080"/>
    <xdr:sp macro="" textlink="">
      <xdr:nvSpPr>
        <xdr:cNvPr id="247" name="テキスト ボックス 246"/>
        <xdr:cNvSpPr txBox="1"/>
      </xdr:nvSpPr>
      <xdr:spPr>
        <a:xfrm>
          <a:off x="1751965" y="1671320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44,581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95</xdr:row>
      <xdr:rowOff>146050</xdr:rowOff>
    </xdr:from>
    <xdr:to xmlns:xdr="http://schemas.openxmlformats.org/drawingml/2006/spreadsheetDrawing">
      <xdr:col>6</xdr:col>
      <xdr:colOff>38100</xdr:colOff>
      <xdr:row>96</xdr:row>
      <xdr:rowOff>76200</xdr:rowOff>
    </xdr:to>
    <xdr:sp macro="" textlink="">
      <xdr:nvSpPr>
        <xdr:cNvPr id="248" name="フローチャート: 判断 247"/>
        <xdr:cNvSpPr/>
      </xdr:nvSpPr>
      <xdr:spPr>
        <a:xfrm>
          <a:off x="1079500" y="1643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96</xdr:row>
      <xdr:rowOff>67310</xdr:rowOff>
    </xdr:from>
    <xdr:ext cx="502920" cy="259080"/>
    <xdr:sp macro="" textlink="">
      <xdr:nvSpPr>
        <xdr:cNvPr id="249" name="テキスト ボックス 248"/>
        <xdr:cNvSpPr txBox="1"/>
      </xdr:nvSpPr>
      <xdr:spPr>
        <a:xfrm>
          <a:off x="862965" y="1652651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56,007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50" name="テキスト ボックス 249"/>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2000" cy="259080"/>
    <xdr:sp macro="" textlink="">
      <xdr:nvSpPr>
        <xdr:cNvPr id="251" name="テキスト ボックス 250"/>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52" name="テキスト ボックス 251"/>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53" name="テキスト ボックス 252"/>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2000" cy="259080"/>
    <xdr:sp macro="" textlink="">
      <xdr:nvSpPr>
        <xdr:cNvPr id="254" name="テキスト ボックス 253"/>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95</xdr:row>
      <xdr:rowOff>29210</xdr:rowOff>
    </xdr:from>
    <xdr:to xmlns:xdr="http://schemas.openxmlformats.org/drawingml/2006/spreadsheetDrawing">
      <xdr:col>24</xdr:col>
      <xdr:colOff>114300</xdr:colOff>
      <xdr:row>95</xdr:row>
      <xdr:rowOff>130810</xdr:rowOff>
    </xdr:to>
    <xdr:sp macro="" textlink="">
      <xdr:nvSpPr>
        <xdr:cNvPr id="255" name="楕円 254"/>
        <xdr:cNvSpPr/>
      </xdr:nvSpPr>
      <xdr:spPr>
        <a:xfrm>
          <a:off x="4584700" y="1631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94</xdr:row>
      <xdr:rowOff>52070</xdr:rowOff>
    </xdr:from>
    <xdr:ext cx="534670" cy="251460"/>
    <xdr:sp macro="" textlink="">
      <xdr:nvSpPr>
        <xdr:cNvPr id="256" name="衛生費該当値テキスト"/>
        <xdr:cNvSpPr txBox="1"/>
      </xdr:nvSpPr>
      <xdr:spPr>
        <a:xfrm>
          <a:off x="4686300" y="1616837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63,170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94</xdr:row>
      <xdr:rowOff>52705</xdr:rowOff>
    </xdr:from>
    <xdr:to xmlns:xdr="http://schemas.openxmlformats.org/drawingml/2006/spreadsheetDrawing">
      <xdr:col>20</xdr:col>
      <xdr:colOff>38100</xdr:colOff>
      <xdr:row>94</xdr:row>
      <xdr:rowOff>154940</xdr:rowOff>
    </xdr:to>
    <xdr:sp macro="" textlink="">
      <xdr:nvSpPr>
        <xdr:cNvPr id="257" name="楕円 256"/>
        <xdr:cNvSpPr/>
      </xdr:nvSpPr>
      <xdr:spPr>
        <a:xfrm>
          <a:off x="3746500" y="161690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92</xdr:row>
      <xdr:rowOff>170815</xdr:rowOff>
    </xdr:from>
    <xdr:ext cx="502920" cy="258445"/>
    <xdr:sp macro="" textlink="">
      <xdr:nvSpPr>
        <xdr:cNvPr id="258" name="テキスト ボックス 257"/>
        <xdr:cNvSpPr txBox="1"/>
      </xdr:nvSpPr>
      <xdr:spPr>
        <a:xfrm>
          <a:off x="3529965" y="15944215"/>
          <a:ext cx="502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72,207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94</xdr:row>
      <xdr:rowOff>70485</xdr:rowOff>
    </xdr:from>
    <xdr:to xmlns:xdr="http://schemas.openxmlformats.org/drawingml/2006/spreadsheetDrawing">
      <xdr:col>15</xdr:col>
      <xdr:colOff>101600</xdr:colOff>
      <xdr:row>95</xdr:row>
      <xdr:rowOff>635</xdr:rowOff>
    </xdr:to>
    <xdr:sp macro="" textlink="">
      <xdr:nvSpPr>
        <xdr:cNvPr id="259" name="楕円 258"/>
        <xdr:cNvSpPr/>
      </xdr:nvSpPr>
      <xdr:spPr>
        <a:xfrm>
          <a:off x="2857500" y="16186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93</xdr:row>
      <xdr:rowOff>17780</xdr:rowOff>
    </xdr:from>
    <xdr:ext cx="502920" cy="251460"/>
    <xdr:sp macro="" textlink="">
      <xdr:nvSpPr>
        <xdr:cNvPr id="260" name="テキスト ボックス 259"/>
        <xdr:cNvSpPr txBox="1"/>
      </xdr:nvSpPr>
      <xdr:spPr>
        <a:xfrm>
          <a:off x="2640965" y="15962630"/>
          <a:ext cx="5029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71,139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95</xdr:row>
      <xdr:rowOff>64770</xdr:rowOff>
    </xdr:from>
    <xdr:to xmlns:xdr="http://schemas.openxmlformats.org/drawingml/2006/spreadsheetDrawing">
      <xdr:col>10</xdr:col>
      <xdr:colOff>165100</xdr:colOff>
      <xdr:row>95</xdr:row>
      <xdr:rowOff>166370</xdr:rowOff>
    </xdr:to>
    <xdr:sp macro="" textlink="">
      <xdr:nvSpPr>
        <xdr:cNvPr id="261" name="楕円 260"/>
        <xdr:cNvSpPr/>
      </xdr:nvSpPr>
      <xdr:spPr>
        <a:xfrm>
          <a:off x="1968500" y="16352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94</xdr:row>
      <xdr:rowOff>11430</xdr:rowOff>
    </xdr:from>
    <xdr:ext cx="502920" cy="259080"/>
    <xdr:sp macro="" textlink="">
      <xdr:nvSpPr>
        <xdr:cNvPr id="262" name="テキスト ボックス 261"/>
        <xdr:cNvSpPr txBox="1"/>
      </xdr:nvSpPr>
      <xdr:spPr>
        <a:xfrm>
          <a:off x="1751965" y="1612773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60,980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95</xdr:row>
      <xdr:rowOff>8890</xdr:rowOff>
    </xdr:from>
    <xdr:to xmlns:xdr="http://schemas.openxmlformats.org/drawingml/2006/spreadsheetDrawing">
      <xdr:col>6</xdr:col>
      <xdr:colOff>38100</xdr:colOff>
      <xdr:row>95</xdr:row>
      <xdr:rowOff>110490</xdr:rowOff>
    </xdr:to>
    <xdr:sp macro="" textlink="">
      <xdr:nvSpPr>
        <xdr:cNvPr id="263" name="楕円 262"/>
        <xdr:cNvSpPr/>
      </xdr:nvSpPr>
      <xdr:spPr>
        <a:xfrm>
          <a:off x="1079500" y="1629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93</xdr:row>
      <xdr:rowOff>127000</xdr:rowOff>
    </xdr:from>
    <xdr:ext cx="502920" cy="259080"/>
    <xdr:sp macro="" textlink="">
      <xdr:nvSpPr>
        <xdr:cNvPr id="264" name="テキスト ボックス 263"/>
        <xdr:cNvSpPr txBox="1"/>
      </xdr:nvSpPr>
      <xdr:spPr>
        <a:xfrm>
          <a:off x="862965" y="1607185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64,417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18135" cy="217170"/>
    <xdr:sp macro="" textlink="">
      <xdr:nvSpPr>
        <xdr:cNvPr id="273" name="テキスト ボックス 272"/>
        <xdr:cNvSpPr txBox="1"/>
      </xdr:nvSpPr>
      <xdr:spPr>
        <a:xfrm>
          <a:off x="6565900" y="4635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82550</xdr:rowOff>
    </xdr:from>
    <xdr:to xmlns:xdr="http://schemas.openxmlformats.org/drawingml/2006/spreadsheetDrawing">
      <xdr:col>59</xdr:col>
      <xdr:colOff>50800</xdr:colOff>
      <xdr:row>41</xdr:row>
      <xdr:rowOff>82550</xdr:rowOff>
    </xdr:to>
    <xdr:cxnSp macro="">
      <xdr:nvCxnSpPr>
        <xdr:cNvPr id="274" name="直線コネクタ 273"/>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38</xdr:row>
      <xdr:rowOff>139700</xdr:rowOff>
    </xdr:from>
    <xdr:to xmlns:xdr="http://schemas.openxmlformats.org/drawingml/2006/spreadsheetDrawing">
      <xdr:col>59</xdr:col>
      <xdr:colOff>50800</xdr:colOff>
      <xdr:row>38</xdr:row>
      <xdr:rowOff>139700</xdr:rowOff>
    </xdr:to>
    <xdr:cxnSp macro="">
      <xdr:nvCxnSpPr>
        <xdr:cNvPr id="275" name="直線コネクタ 274"/>
        <xdr:cNvCxnSpPr/>
      </xdr:nvCxnSpPr>
      <xdr:spPr>
        <a:xfrm>
          <a:off x="6604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37</xdr:row>
      <xdr:rowOff>168910</xdr:rowOff>
    </xdr:from>
    <xdr:ext cx="217170" cy="248920"/>
    <xdr:sp macro="" textlink="">
      <xdr:nvSpPr>
        <xdr:cNvPr id="276" name="テキスト ボックス 275"/>
        <xdr:cNvSpPr txBox="1"/>
      </xdr:nvSpPr>
      <xdr:spPr>
        <a:xfrm>
          <a:off x="6355080" y="6512560"/>
          <a:ext cx="2171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36</xdr:row>
      <xdr:rowOff>25400</xdr:rowOff>
    </xdr:from>
    <xdr:to xmlns:xdr="http://schemas.openxmlformats.org/drawingml/2006/spreadsheetDrawing">
      <xdr:col>59</xdr:col>
      <xdr:colOff>50800</xdr:colOff>
      <xdr:row>36</xdr:row>
      <xdr:rowOff>25400</xdr:rowOff>
    </xdr:to>
    <xdr:cxnSp macro="">
      <xdr:nvCxnSpPr>
        <xdr:cNvPr id="277" name="直線コネクタ 276"/>
        <xdr:cNvCxnSpPr/>
      </xdr:nvCxnSpPr>
      <xdr:spPr>
        <a:xfrm>
          <a:off x="6604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35</xdr:row>
      <xdr:rowOff>54610</xdr:rowOff>
    </xdr:from>
    <xdr:ext cx="435610" cy="248920"/>
    <xdr:sp macro="" textlink="">
      <xdr:nvSpPr>
        <xdr:cNvPr id="278" name="テキスト ボックス 277"/>
        <xdr:cNvSpPr txBox="1"/>
      </xdr:nvSpPr>
      <xdr:spPr>
        <a:xfrm>
          <a:off x="6136640" y="6055360"/>
          <a:ext cx="4356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82550</xdr:rowOff>
    </xdr:from>
    <xdr:to xmlns:xdr="http://schemas.openxmlformats.org/drawingml/2006/spreadsheetDrawing">
      <xdr:col>59</xdr:col>
      <xdr:colOff>50800</xdr:colOff>
      <xdr:row>33</xdr:row>
      <xdr:rowOff>82550</xdr:rowOff>
    </xdr:to>
    <xdr:cxnSp macro="">
      <xdr:nvCxnSpPr>
        <xdr:cNvPr id="279" name="直線コネクタ 278"/>
        <xdr:cNvCxnSpPr/>
      </xdr:nvCxnSpPr>
      <xdr:spPr>
        <a:xfrm>
          <a:off x="6604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32</xdr:row>
      <xdr:rowOff>111760</xdr:rowOff>
    </xdr:from>
    <xdr:ext cx="435610" cy="248920"/>
    <xdr:sp macro="" textlink="">
      <xdr:nvSpPr>
        <xdr:cNvPr id="280" name="テキスト ボックス 279"/>
        <xdr:cNvSpPr txBox="1"/>
      </xdr:nvSpPr>
      <xdr:spPr>
        <a:xfrm>
          <a:off x="6136640" y="5598160"/>
          <a:ext cx="4356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139700</xdr:rowOff>
    </xdr:from>
    <xdr:to xmlns:xdr="http://schemas.openxmlformats.org/drawingml/2006/spreadsheetDrawing">
      <xdr:col>59</xdr:col>
      <xdr:colOff>50800</xdr:colOff>
      <xdr:row>30</xdr:row>
      <xdr:rowOff>139700</xdr:rowOff>
    </xdr:to>
    <xdr:cxnSp macro="">
      <xdr:nvCxnSpPr>
        <xdr:cNvPr id="281" name="直線コネクタ 280"/>
        <xdr:cNvCxnSpPr/>
      </xdr:nvCxnSpPr>
      <xdr:spPr>
        <a:xfrm>
          <a:off x="6604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29</xdr:row>
      <xdr:rowOff>168910</xdr:rowOff>
    </xdr:from>
    <xdr:ext cx="435610" cy="248920"/>
    <xdr:sp macro="" textlink="">
      <xdr:nvSpPr>
        <xdr:cNvPr id="282" name="テキスト ボックス 281"/>
        <xdr:cNvSpPr txBox="1"/>
      </xdr:nvSpPr>
      <xdr:spPr>
        <a:xfrm>
          <a:off x="6136640" y="5140960"/>
          <a:ext cx="4356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83" name="直線コネクタ 282"/>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27</xdr:row>
      <xdr:rowOff>54610</xdr:rowOff>
    </xdr:from>
    <xdr:ext cx="435610" cy="248920"/>
    <xdr:sp macro="" textlink="">
      <xdr:nvSpPr>
        <xdr:cNvPr id="284" name="テキスト ボックス 283"/>
        <xdr:cNvSpPr txBox="1"/>
      </xdr:nvSpPr>
      <xdr:spPr>
        <a:xfrm>
          <a:off x="6136640" y="4683760"/>
          <a:ext cx="4356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85" name="労働費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31</xdr:row>
      <xdr:rowOff>74930</xdr:rowOff>
    </xdr:from>
    <xdr:to xmlns:xdr="http://schemas.openxmlformats.org/drawingml/2006/spreadsheetDrawing">
      <xdr:col>54</xdr:col>
      <xdr:colOff>189865</xdr:colOff>
      <xdr:row>38</xdr:row>
      <xdr:rowOff>139700</xdr:rowOff>
    </xdr:to>
    <xdr:cxnSp macro="">
      <xdr:nvCxnSpPr>
        <xdr:cNvPr id="286" name="直線コネクタ 285"/>
        <xdr:cNvCxnSpPr/>
      </xdr:nvCxnSpPr>
      <xdr:spPr>
        <a:xfrm flipV="1">
          <a:off x="10475595" y="5389880"/>
          <a:ext cx="1270" cy="12649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38</xdr:row>
      <xdr:rowOff>143510</xdr:rowOff>
    </xdr:from>
    <xdr:ext cx="249555" cy="251460"/>
    <xdr:sp macro="" textlink="">
      <xdr:nvSpPr>
        <xdr:cNvPr id="287" name="労働費最小値テキスト"/>
        <xdr:cNvSpPr txBox="1"/>
      </xdr:nvSpPr>
      <xdr:spPr>
        <a:xfrm>
          <a:off x="10528300" y="665861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38</xdr:row>
      <xdr:rowOff>139700</xdr:rowOff>
    </xdr:from>
    <xdr:to xmlns:xdr="http://schemas.openxmlformats.org/drawingml/2006/spreadsheetDrawing">
      <xdr:col>55</xdr:col>
      <xdr:colOff>88900</xdr:colOff>
      <xdr:row>38</xdr:row>
      <xdr:rowOff>139700</xdr:rowOff>
    </xdr:to>
    <xdr:cxnSp macro="">
      <xdr:nvCxnSpPr>
        <xdr:cNvPr id="288" name="直線コネクタ 287"/>
        <xdr:cNvCxnSpPr/>
      </xdr:nvCxnSpPr>
      <xdr:spPr>
        <a:xfrm>
          <a:off x="10388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30</xdr:row>
      <xdr:rowOff>20955</xdr:rowOff>
    </xdr:from>
    <xdr:ext cx="469900" cy="248285"/>
    <xdr:sp macro="" textlink="">
      <xdr:nvSpPr>
        <xdr:cNvPr id="289" name="労働費最大値テキスト"/>
        <xdr:cNvSpPr txBox="1"/>
      </xdr:nvSpPr>
      <xdr:spPr>
        <a:xfrm>
          <a:off x="10528300" y="516445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2,768</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31</xdr:row>
      <xdr:rowOff>74930</xdr:rowOff>
    </xdr:from>
    <xdr:to xmlns:xdr="http://schemas.openxmlformats.org/drawingml/2006/spreadsheetDrawing">
      <xdr:col>55</xdr:col>
      <xdr:colOff>88900</xdr:colOff>
      <xdr:row>31</xdr:row>
      <xdr:rowOff>74930</xdr:rowOff>
    </xdr:to>
    <xdr:cxnSp macro="">
      <xdr:nvCxnSpPr>
        <xdr:cNvPr id="290" name="直線コネクタ 289"/>
        <xdr:cNvCxnSpPr/>
      </xdr:nvCxnSpPr>
      <xdr:spPr>
        <a:xfrm>
          <a:off x="10388600" y="53898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37</xdr:row>
      <xdr:rowOff>156210</xdr:rowOff>
    </xdr:from>
    <xdr:to xmlns:xdr="http://schemas.openxmlformats.org/drawingml/2006/spreadsheetDrawing">
      <xdr:col>55</xdr:col>
      <xdr:colOff>0</xdr:colOff>
      <xdr:row>37</xdr:row>
      <xdr:rowOff>161925</xdr:rowOff>
    </xdr:to>
    <xdr:cxnSp macro="">
      <xdr:nvCxnSpPr>
        <xdr:cNvPr id="291" name="直線コネクタ 290"/>
        <xdr:cNvCxnSpPr/>
      </xdr:nvCxnSpPr>
      <xdr:spPr>
        <a:xfrm flipV="1">
          <a:off x="9639300" y="6499860"/>
          <a:ext cx="8382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36</xdr:row>
      <xdr:rowOff>114300</xdr:rowOff>
    </xdr:from>
    <xdr:ext cx="378460" cy="259080"/>
    <xdr:sp macro="" textlink="">
      <xdr:nvSpPr>
        <xdr:cNvPr id="292" name="労働費平均値テキスト"/>
        <xdr:cNvSpPr txBox="1"/>
      </xdr:nvSpPr>
      <xdr:spPr>
        <a:xfrm>
          <a:off x="10528300" y="6286500"/>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91440</xdr:rowOff>
    </xdr:from>
    <xdr:to xmlns:xdr="http://schemas.openxmlformats.org/drawingml/2006/spreadsheetDrawing">
      <xdr:col>55</xdr:col>
      <xdr:colOff>50800</xdr:colOff>
      <xdr:row>38</xdr:row>
      <xdr:rowOff>21590</xdr:rowOff>
    </xdr:to>
    <xdr:sp macro="" textlink="">
      <xdr:nvSpPr>
        <xdr:cNvPr id="293" name="フローチャート: 判断 292"/>
        <xdr:cNvSpPr/>
      </xdr:nvSpPr>
      <xdr:spPr>
        <a:xfrm>
          <a:off x="10426700" y="643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37</xdr:row>
      <xdr:rowOff>161925</xdr:rowOff>
    </xdr:from>
    <xdr:to xmlns:xdr="http://schemas.openxmlformats.org/drawingml/2006/spreadsheetDrawing">
      <xdr:col>50</xdr:col>
      <xdr:colOff>114300</xdr:colOff>
      <xdr:row>37</xdr:row>
      <xdr:rowOff>163195</xdr:rowOff>
    </xdr:to>
    <xdr:cxnSp macro="">
      <xdr:nvCxnSpPr>
        <xdr:cNvPr id="294" name="直線コネクタ 293"/>
        <xdr:cNvCxnSpPr/>
      </xdr:nvCxnSpPr>
      <xdr:spPr>
        <a:xfrm flipV="1">
          <a:off x="8750300" y="6505575"/>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37</xdr:row>
      <xdr:rowOff>78105</xdr:rowOff>
    </xdr:from>
    <xdr:to xmlns:xdr="http://schemas.openxmlformats.org/drawingml/2006/spreadsheetDrawing">
      <xdr:col>50</xdr:col>
      <xdr:colOff>165100</xdr:colOff>
      <xdr:row>38</xdr:row>
      <xdr:rowOff>8255</xdr:rowOff>
    </xdr:to>
    <xdr:sp macro="" textlink="">
      <xdr:nvSpPr>
        <xdr:cNvPr id="295" name="フローチャート: 判断 294"/>
        <xdr:cNvSpPr/>
      </xdr:nvSpPr>
      <xdr:spPr>
        <a:xfrm>
          <a:off x="9588500" y="642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36</xdr:row>
      <xdr:rowOff>24765</xdr:rowOff>
    </xdr:from>
    <xdr:ext cx="378460" cy="259080"/>
    <xdr:sp macro="" textlink="">
      <xdr:nvSpPr>
        <xdr:cNvPr id="296" name="テキスト ボックス 295"/>
        <xdr:cNvSpPr txBox="1"/>
      </xdr:nvSpPr>
      <xdr:spPr>
        <a:xfrm>
          <a:off x="9450070" y="619696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37</xdr:row>
      <xdr:rowOff>163195</xdr:rowOff>
    </xdr:from>
    <xdr:to xmlns:xdr="http://schemas.openxmlformats.org/drawingml/2006/spreadsheetDrawing">
      <xdr:col>45</xdr:col>
      <xdr:colOff>177800</xdr:colOff>
      <xdr:row>37</xdr:row>
      <xdr:rowOff>165100</xdr:rowOff>
    </xdr:to>
    <xdr:cxnSp macro="">
      <xdr:nvCxnSpPr>
        <xdr:cNvPr id="297" name="直線コネクタ 296"/>
        <xdr:cNvCxnSpPr/>
      </xdr:nvCxnSpPr>
      <xdr:spPr>
        <a:xfrm flipV="1">
          <a:off x="7861300" y="650684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37</xdr:row>
      <xdr:rowOff>50165</xdr:rowOff>
    </xdr:from>
    <xdr:to xmlns:xdr="http://schemas.openxmlformats.org/drawingml/2006/spreadsheetDrawing">
      <xdr:col>46</xdr:col>
      <xdr:colOff>38100</xdr:colOff>
      <xdr:row>37</xdr:row>
      <xdr:rowOff>151765</xdr:rowOff>
    </xdr:to>
    <xdr:sp macro="" textlink="">
      <xdr:nvSpPr>
        <xdr:cNvPr id="298" name="フローチャート: 判断 297"/>
        <xdr:cNvSpPr/>
      </xdr:nvSpPr>
      <xdr:spPr>
        <a:xfrm>
          <a:off x="86995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179070</xdr:colOff>
      <xdr:row>35</xdr:row>
      <xdr:rowOff>168275</xdr:rowOff>
    </xdr:from>
    <xdr:ext cx="378460" cy="249555"/>
    <xdr:sp macro="" textlink="">
      <xdr:nvSpPr>
        <xdr:cNvPr id="299" name="テキスト ボックス 298"/>
        <xdr:cNvSpPr txBox="1"/>
      </xdr:nvSpPr>
      <xdr:spPr>
        <a:xfrm>
          <a:off x="8561070" y="6169025"/>
          <a:ext cx="378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36</xdr:row>
      <xdr:rowOff>104775</xdr:rowOff>
    </xdr:from>
    <xdr:to xmlns:xdr="http://schemas.openxmlformats.org/drawingml/2006/spreadsheetDrawing">
      <xdr:col>41</xdr:col>
      <xdr:colOff>50800</xdr:colOff>
      <xdr:row>37</xdr:row>
      <xdr:rowOff>165100</xdr:rowOff>
    </xdr:to>
    <xdr:cxnSp macro="">
      <xdr:nvCxnSpPr>
        <xdr:cNvPr id="300" name="直線コネクタ 299"/>
        <xdr:cNvCxnSpPr/>
      </xdr:nvCxnSpPr>
      <xdr:spPr>
        <a:xfrm>
          <a:off x="6972300" y="6276975"/>
          <a:ext cx="889000" cy="2317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37</xdr:row>
      <xdr:rowOff>52070</xdr:rowOff>
    </xdr:from>
    <xdr:to xmlns:xdr="http://schemas.openxmlformats.org/drawingml/2006/spreadsheetDrawing">
      <xdr:col>41</xdr:col>
      <xdr:colOff>101600</xdr:colOff>
      <xdr:row>37</xdr:row>
      <xdr:rowOff>153670</xdr:rowOff>
    </xdr:to>
    <xdr:sp macro="" textlink="">
      <xdr:nvSpPr>
        <xdr:cNvPr id="301" name="フローチャート: 判断 300"/>
        <xdr:cNvSpPr/>
      </xdr:nvSpPr>
      <xdr:spPr>
        <a:xfrm>
          <a:off x="7810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35</xdr:row>
      <xdr:rowOff>170180</xdr:rowOff>
    </xdr:from>
    <xdr:ext cx="378460" cy="259080"/>
    <xdr:sp macro="" textlink="">
      <xdr:nvSpPr>
        <xdr:cNvPr id="302" name="テキスト ボックス 301"/>
        <xdr:cNvSpPr txBox="1"/>
      </xdr:nvSpPr>
      <xdr:spPr>
        <a:xfrm>
          <a:off x="7672070" y="617093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36</xdr:row>
      <xdr:rowOff>64770</xdr:rowOff>
    </xdr:from>
    <xdr:to xmlns:xdr="http://schemas.openxmlformats.org/drawingml/2006/spreadsheetDrawing">
      <xdr:col>36</xdr:col>
      <xdr:colOff>165100</xdr:colOff>
      <xdr:row>36</xdr:row>
      <xdr:rowOff>166370</xdr:rowOff>
    </xdr:to>
    <xdr:sp macro="" textlink="">
      <xdr:nvSpPr>
        <xdr:cNvPr id="303" name="フローチャート: 判断 302"/>
        <xdr:cNvSpPr/>
      </xdr:nvSpPr>
      <xdr:spPr>
        <a:xfrm>
          <a:off x="6921500" y="6236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115570</xdr:colOff>
      <xdr:row>36</xdr:row>
      <xdr:rowOff>157480</xdr:rowOff>
    </xdr:from>
    <xdr:ext cx="378460" cy="248920"/>
    <xdr:sp macro="" textlink="">
      <xdr:nvSpPr>
        <xdr:cNvPr id="304" name="テキスト ボックス 303"/>
        <xdr:cNvSpPr txBox="1"/>
      </xdr:nvSpPr>
      <xdr:spPr>
        <a:xfrm>
          <a:off x="6783070" y="6329680"/>
          <a:ext cx="3784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05" name="テキスト ボックス 304"/>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2000" cy="259080"/>
    <xdr:sp macro="" textlink="">
      <xdr:nvSpPr>
        <xdr:cNvPr id="306" name="テキスト ボックス 305"/>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2000" cy="259080"/>
    <xdr:sp macro="" textlink="">
      <xdr:nvSpPr>
        <xdr:cNvPr id="307" name="テキスト ボックス 306"/>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62000" cy="259080"/>
    <xdr:sp macro="" textlink="">
      <xdr:nvSpPr>
        <xdr:cNvPr id="308" name="テキスト ボックス 307"/>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2000" cy="259080"/>
    <xdr:sp macro="" textlink="">
      <xdr:nvSpPr>
        <xdr:cNvPr id="309" name="テキスト ボックス 308"/>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105410</xdr:rowOff>
    </xdr:from>
    <xdr:to xmlns:xdr="http://schemas.openxmlformats.org/drawingml/2006/spreadsheetDrawing">
      <xdr:col>55</xdr:col>
      <xdr:colOff>50800</xdr:colOff>
      <xdr:row>38</xdr:row>
      <xdr:rowOff>35560</xdr:rowOff>
    </xdr:to>
    <xdr:sp macro="" textlink="">
      <xdr:nvSpPr>
        <xdr:cNvPr id="310" name="楕円 309"/>
        <xdr:cNvSpPr/>
      </xdr:nvSpPr>
      <xdr:spPr>
        <a:xfrm>
          <a:off x="10426700" y="644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37</xdr:row>
      <xdr:rowOff>83820</xdr:rowOff>
    </xdr:from>
    <xdr:ext cx="378460" cy="259080"/>
    <xdr:sp macro="" textlink="">
      <xdr:nvSpPr>
        <xdr:cNvPr id="311" name="労働費該当値テキスト"/>
        <xdr:cNvSpPr txBox="1"/>
      </xdr:nvSpPr>
      <xdr:spPr>
        <a:xfrm>
          <a:off x="10528300" y="642747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37</xdr:row>
      <xdr:rowOff>111125</xdr:rowOff>
    </xdr:from>
    <xdr:to xmlns:xdr="http://schemas.openxmlformats.org/drawingml/2006/spreadsheetDrawing">
      <xdr:col>50</xdr:col>
      <xdr:colOff>165100</xdr:colOff>
      <xdr:row>38</xdr:row>
      <xdr:rowOff>41275</xdr:rowOff>
    </xdr:to>
    <xdr:sp macro="" textlink="">
      <xdr:nvSpPr>
        <xdr:cNvPr id="312" name="楕円 311"/>
        <xdr:cNvSpPr/>
      </xdr:nvSpPr>
      <xdr:spPr>
        <a:xfrm>
          <a:off x="9588500" y="645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38</xdr:row>
      <xdr:rowOff>32385</xdr:rowOff>
    </xdr:from>
    <xdr:ext cx="378460" cy="248285"/>
    <xdr:sp macro="" textlink="">
      <xdr:nvSpPr>
        <xdr:cNvPr id="313" name="テキスト ボックス 312"/>
        <xdr:cNvSpPr txBox="1"/>
      </xdr:nvSpPr>
      <xdr:spPr>
        <a:xfrm>
          <a:off x="9450070" y="6547485"/>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37</xdr:row>
      <xdr:rowOff>112395</xdr:rowOff>
    </xdr:from>
    <xdr:to xmlns:xdr="http://schemas.openxmlformats.org/drawingml/2006/spreadsheetDrawing">
      <xdr:col>46</xdr:col>
      <xdr:colOff>38100</xdr:colOff>
      <xdr:row>38</xdr:row>
      <xdr:rowOff>42545</xdr:rowOff>
    </xdr:to>
    <xdr:sp macro="" textlink="">
      <xdr:nvSpPr>
        <xdr:cNvPr id="314" name="楕円 313"/>
        <xdr:cNvSpPr/>
      </xdr:nvSpPr>
      <xdr:spPr>
        <a:xfrm>
          <a:off x="8699500" y="6456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179070</xdr:colOff>
      <xdr:row>38</xdr:row>
      <xdr:rowOff>33655</xdr:rowOff>
    </xdr:from>
    <xdr:ext cx="378460" cy="258445"/>
    <xdr:sp macro="" textlink="">
      <xdr:nvSpPr>
        <xdr:cNvPr id="315" name="テキスト ボックス 314"/>
        <xdr:cNvSpPr txBox="1"/>
      </xdr:nvSpPr>
      <xdr:spPr>
        <a:xfrm>
          <a:off x="8561070" y="654875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37</xdr:row>
      <xdr:rowOff>114300</xdr:rowOff>
    </xdr:from>
    <xdr:to xmlns:xdr="http://schemas.openxmlformats.org/drawingml/2006/spreadsheetDrawing">
      <xdr:col>41</xdr:col>
      <xdr:colOff>101600</xdr:colOff>
      <xdr:row>38</xdr:row>
      <xdr:rowOff>44450</xdr:rowOff>
    </xdr:to>
    <xdr:sp macro="" textlink="">
      <xdr:nvSpPr>
        <xdr:cNvPr id="316" name="楕円 315"/>
        <xdr:cNvSpPr/>
      </xdr:nvSpPr>
      <xdr:spPr>
        <a:xfrm>
          <a:off x="7810500" y="645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38</xdr:row>
      <xdr:rowOff>35560</xdr:rowOff>
    </xdr:from>
    <xdr:ext cx="378460" cy="259080"/>
    <xdr:sp macro="" textlink="">
      <xdr:nvSpPr>
        <xdr:cNvPr id="317" name="テキスト ボックス 316"/>
        <xdr:cNvSpPr txBox="1"/>
      </xdr:nvSpPr>
      <xdr:spPr>
        <a:xfrm>
          <a:off x="7672070" y="655066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36</xdr:row>
      <xdr:rowOff>53975</xdr:rowOff>
    </xdr:from>
    <xdr:to xmlns:xdr="http://schemas.openxmlformats.org/drawingml/2006/spreadsheetDrawing">
      <xdr:col>36</xdr:col>
      <xdr:colOff>165100</xdr:colOff>
      <xdr:row>36</xdr:row>
      <xdr:rowOff>155575</xdr:rowOff>
    </xdr:to>
    <xdr:sp macro="" textlink="">
      <xdr:nvSpPr>
        <xdr:cNvPr id="318" name="楕円 317"/>
        <xdr:cNvSpPr/>
      </xdr:nvSpPr>
      <xdr:spPr>
        <a:xfrm>
          <a:off x="6921500" y="6226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115570</xdr:colOff>
      <xdr:row>35</xdr:row>
      <xdr:rowOff>635</xdr:rowOff>
    </xdr:from>
    <xdr:ext cx="378460" cy="259080"/>
    <xdr:sp macro="" textlink="">
      <xdr:nvSpPr>
        <xdr:cNvPr id="319" name="テキスト ボックス 318"/>
        <xdr:cNvSpPr txBox="1"/>
      </xdr:nvSpPr>
      <xdr:spPr>
        <a:xfrm>
          <a:off x="6783070" y="600138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10,817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9,309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18135" cy="217170"/>
    <xdr:sp macro="" textlink="">
      <xdr:nvSpPr>
        <xdr:cNvPr id="328" name="テキスト ボックス 327"/>
        <xdr:cNvSpPr txBox="1"/>
      </xdr:nvSpPr>
      <xdr:spPr>
        <a:xfrm>
          <a:off x="6565900" y="8064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82550</xdr:rowOff>
    </xdr:from>
    <xdr:to xmlns:xdr="http://schemas.openxmlformats.org/drawingml/2006/spreadsheetDrawing">
      <xdr:col>59</xdr:col>
      <xdr:colOff>50800</xdr:colOff>
      <xdr:row>61</xdr:row>
      <xdr:rowOff>82550</xdr:rowOff>
    </xdr:to>
    <xdr:cxnSp macro="">
      <xdr:nvCxnSpPr>
        <xdr:cNvPr id="329" name="直線コネクタ 328"/>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44450</xdr:rowOff>
    </xdr:from>
    <xdr:to xmlns:xdr="http://schemas.openxmlformats.org/drawingml/2006/spreadsheetDrawing">
      <xdr:col>59</xdr:col>
      <xdr:colOff>50800</xdr:colOff>
      <xdr:row>59</xdr:row>
      <xdr:rowOff>44450</xdr:rowOff>
    </xdr:to>
    <xdr:cxnSp macro="">
      <xdr:nvCxnSpPr>
        <xdr:cNvPr id="330" name="直線コネクタ 329"/>
        <xdr:cNvCxnSpPr/>
      </xdr:nvCxnSpPr>
      <xdr:spPr>
        <a:xfrm>
          <a:off x="6604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73660</xdr:rowOff>
    </xdr:from>
    <xdr:ext cx="217170" cy="259080"/>
    <xdr:sp macro="" textlink="">
      <xdr:nvSpPr>
        <xdr:cNvPr id="331" name="テキスト ボックス 330"/>
        <xdr:cNvSpPr txBox="1"/>
      </xdr:nvSpPr>
      <xdr:spPr>
        <a:xfrm>
          <a:off x="6355080" y="10017760"/>
          <a:ext cx="217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6350</xdr:rowOff>
    </xdr:from>
    <xdr:to xmlns:xdr="http://schemas.openxmlformats.org/drawingml/2006/spreadsheetDrawing">
      <xdr:col>59</xdr:col>
      <xdr:colOff>50800</xdr:colOff>
      <xdr:row>57</xdr:row>
      <xdr:rowOff>6350</xdr:rowOff>
    </xdr:to>
    <xdr:cxnSp macro="">
      <xdr:nvCxnSpPr>
        <xdr:cNvPr id="332" name="直線コネクタ 331"/>
        <xdr:cNvCxnSpPr/>
      </xdr:nvCxnSpPr>
      <xdr:spPr>
        <a:xfrm>
          <a:off x="6604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56</xdr:row>
      <xdr:rowOff>35560</xdr:rowOff>
    </xdr:from>
    <xdr:ext cx="531495" cy="259080"/>
    <xdr:sp macro="" textlink="">
      <xdr:nvSpPr>
        <xdr:cNvPr id="333" name="テキスト ボックス 332"/>
        <xdr:cNvSpPr txBox="1"/>
      </xdr:nvSpPr>
      <xdr:spPr>
        <a:xfrm>
          <a:off x="6072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54</xdr:row>
      <xdr:rowOff>139700</xdr:rowOff>
    </xdr:from>
    <xdr:to xmlns:xdr="http://schemas.openxmlformats.org/drawingml/2006/spreadsheetDrawing">
      <xdr:col>59</xdr:col>
      <xdr:colOff>50800</xdr:colOff>
      <xdr:row>54</xdr:row>
      <xdr:rowOff>139700</xdr:rowOff>
    </xdr:to>
    <xdr:cxnSp macro="">
      <xdr:nvCxnSpPr>
        <xdr:cNvPr id="334" name="直線コネクタ 333"/>
        <xdr:cNvCxnSpPr/>
      </xdr:nvCxnSpPr>
      <xdr:spPr>
        <a:xfrm>
          <a:off x="6604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53</xdr:row>
      <xdr:rowOff>168910</xdr:rowOff>
    </xdr:from>
    <xdr:ext cx="531495" cy="248920"/>
    <xdr:sp macro="" textlink="">
      <xdr:nvSpPr>
        <xdr:cNvPr id="335" name="テキスト ボックス 334"/>
        <xdr:cNvSpPr txBox="1"/>
      </xdr:nvSpPr>
      <xdr:spPr>
        <a:xfrm>
          <a:off x="6072505" y="9255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52</xdr:row>
      <xdr:rowOff>101600</xdr:rowOff>
    </xdr:from>
    <xdr:to xmlns:xdr="http://schemas.openxmlformats.org/drawingml/2006/spreadsheetDrawing">
      <xdr:col>59</xdr:col>
      <xdr:colOff>50800</xdr:colOff>
      <xdr:row>52</xdr:row>
      <xdr:rowOff>101600</xdr:rowOff>
    </xdr:to>
    <xdr:cxnSp macro="">
      <xdr:nvCxnSpPr>
        <xdr:cNvPr id="336" name="直線コネクタ 335"/>
        <xdr:cNvCxnSpPr/>
      </xdr:nvCxnSpPr>
      <xdr:spPr>
        <a:xfrm>
          <a:off x="6604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51</xdr:row>
      <xdr:rowOff>130810</xdr:rowOff>
    </xdr:from>
    <xdr:ext cx="531495" cy="259080"/>
    <xdr:sp macro="" textlink="">
      <xdr:nvSpPr>
        <xdr:cNvPr id="337" name="テキスト ボックス 336"/>
        <xdr:cNvSpPr txBox="1"/>
      </xdr:nvSpPr>
      <xdr:spPr>
        <a:xfrm>
          <a:off x="6072505" y="887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63500</xdr:rowOff>
    </xdr:from>
    <xdr:to xmlns:xdr="http://schemas.openxmlformats.org/drawingml/2006/spreadsheetDrawing">
      <xdr:col>59</xdr:col>
      <xdr:colOff>50800</xdr:colOff>
      <xdr:row>50</xdr:row>
      <xdr:rowOff>63500</xdr:rowOff>
    </xdr:to>
    <xdr:cxnSp macro="">
      <xdr:nvCxnSpPr>
        <xdr:cNvPr id="338" name="直線コネクタ 337"/>
        <xdr:cNvCxnSpPr/>
      </xdr:nvCxnSpPr>
      <xdr:spPr>
        <a:xfrm>
          <a:off x="6604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49</xdr:row>
      <xdr:rowOff>92710</xdr:rowOff>
    </xdr:from>
    <xdr:ext cx="531495" cy="259080"/>
    <xdr:sp macro="" textlink="">
      <xdr:nvSpPr>
        <xdr:cNvPr id="339" name="テキスト ボックス 338"/>
        <xdr:cNvSpPr txBox="1"/>
      </xdr:nvSpPr>
      <xdr:spPr>
        <a:xfrm>
          <a:off x="6072505" y="849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40" name="直線コネクタ 339"/>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54610</xdr:rowOff>
    </xdr:from>
    <xdr:ext cx="563880" cy="248920"/>
    <xdr:sp macro="" textlink="">
      <xdr:nvSpPr>
        <xdr:cNvPr id="341" name="テキスト ボックス 340"/>
        <xdr:cNvSpPr txBox="1"/>
      </xdr:nvSpPr>
      <xdr:spPr>
        <a:xfrm>
          <a:off x="6008370" y="81127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42" name="農林水産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50</xdr:row>
      <xdr:rowOff>64135</xdr:rowOff>
    </xdr:from>
    <xdr:to xmlns:xdr="http://schemas.openxmlformats.org/drawingml/2006/spreadsheetDrawing">
      <xdr:col>54</xdr:col>
      <xdr:colOff>189865</xdr:colOff>
      <xdr:row>58</xdr:row>
      <xdr:rowOff>53340</xdr:rowOff>
    </xdr:to>
    <xdr:cxnSp macro="">
      <xdr:nvCxnSpPr>
        <xdr:cNvPr id="343" name="直線コネクタ 342"/>
        <xdr:cNvCxnSpPr/>
      </xdr:nvCxnSpPr>
      <xdr:spPr>
        <a:xfrm flipV="1">
          <a:off x="10475595" y="8636635"/>
          <a:ext cx="1270" cy="13608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58</xdr:row>
      <xdr:rowOff>57150</xdr:rowOff>
    </xdr:from>
    <xdr:ext cx="469900" cy="259080"/>
    <xdr:sp macro="" textlink="">
      <xdr:nvSpPr>
        <xdr:cNvPr id="344" name="農林水産業費最小値テキスト"/>
        <xdr:cNvSpPr txBox="1"/>
      </xdr:nvSpPr>
      <xdr:spPr>
        <a:xfrm>
          <a:off x="10528300" y="100012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8,526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58</xdr:row>
      <xdr:rowOff>53340</xdr:rowOff>
    </xdr:from>
    <xdr:to xmlns:xdr="http://schemas.openxmlformats.org/drawingml/2006/spreadsheetDrawing">
      <xdr:col>55</xdr:col>
      <xdr:colOff>88900</xdr:colOff>
      <xdr:row>58</xdr:row>
      <xdr:rowOff>53340</xdr:rowOff>
    </xdr:to>
    <xdr:cxnSp macro="">
      <xdr:nvCxnSpPr>
        <xdr:cNvPr id="345" name="直線コネクタ 344"/>
        <xdr:cNvCxnSpPr/>
      </xdr:nvCxnSpPr>
      <xdr:spPr>
        <a:xfrm>
          <a:off x="10388600" y="99974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49</xdr:row>
      <xdr:rowOff>10795</xdr:rowOff>
    </xdr:from>
    <xdr:ext cx="534670" cy="258445"/>
    <xdr:sp macro="" textlink="">
      <xdr:nvSpPr>
        <xdr:cNvPr id="346" name="農林水産業費最大値テキスト"/>
        <xdr:cNvSpPr txBox="1"/>
      </xdr:nvSpPr>
      <xdr:spPr>
        <a:xfrm>
          <a:off x="10528300" y="841184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79,958</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50</xdr:row>
      <xdr:rowOff>64135</xdr:rowOff>
    </xdr:from>
    <xdr:to xmlns:xdr="http://schemas.openxmlformats.org/drawingml/2006/spreadsheetDrawing">
      <xdr:col>55</xdr:col>
      <xdr:colOff>88900</xdr:colOff>
      <xdr:row>50</xdr:row>
      <xdr:rowOff>64135</xdr:rowOff>
    </xdr:to>
    <xdr:cxnSp macro="">
      <xdr:nvCxnSpPr>
        <xdr:cNvPr id="347" name="直線コネクタ 346"/>
        <xdr:cNvCxnSpPr/>
      </xdr:nvCxnSpPr>
      <xdr:spPr>
        <a:xfrm>
          <a:off x="10388600" y="86366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50</xdr:row>
      <xdr:rowOff>64135</xdr:rowOff>
    </xdr:from>
    <xdr:to xmlns:xdr="http://schemas.openxmlformats.org/drawingml/2006/spreadsheetDrawing">
      <xdr:col>55</xdr:col>
      <xdr:colOff>0</xdr:colOff>
      <xdr:row>50</xdr:row>
      <xdr:rowOff>83185</xdr:rowOff>
    </xdr:to>
    <xdr:cxnSp macro="">
      <xdr:nvCxnSpPr>
        <xdr:cNvPr id="348" name="直線コネクタ 347"/>
        <xdr:cNvCxnSpPr/>
      </xdr:nvCxnSpPr>
      <xdr:spPr>
        <a:xfrm flipV="1">
          <a:off x="9639300" y="8636635"/>
          <a:ext cx="8382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55</xdr:row>
      <xdr:rowOff>45085</xdr:rowOff>
    </xdr:from>
    <xdr:ext cx="534670" cy="258445"/>
    <xdr:sp macro="" textlink="">
      <xdr:nvSpPr>
        <xdr:cNvPr id="349" name="農林水産業費平均値テキスト"/>
        <xdr:cNvSpPr txBox="1"/>
      </xdr:nvSpPr>
      <xdr:spPr>
        <a:xfrm>
          <a:off x="10528300" y="947483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32,169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55</xdr:row>
      <xdr:rowOff>66675</xdr:rowOff>
    </xdr:from>
    <xdr:to xmlns:xdr="http://schemas.openxmlformats.org/drawingml/2006/spreadsheetDrawing">
      <xdr:col>55</xdr:col>
      <xdr:colOff>50800</xdr:colOff>
      <xdr:row>55</xdr:row>
      <xdr:rowOff>168275</xdr:rowOff>
    </xdr:to>
    <xdr:sp macro="" textlink="">
      <xdr:nvSpPr>
        <xdr:cNvPr id="350" name="フローチャート: 判断 349"/>
        <xdr:cNvSpPr/>
      </xdr:nvSpPr>
      <xdr:spPr>
        <a:xfrm>
          <a:off x="10426700" y="949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50</xdr:row>
      <xdr:rowOff>63500</xdr:rowOff>
    </xdr:from>
    <xdr:to xmlns:xdr="http://schemas.openxmlformats.org/drawingml/2006/spreadsheetDrawing">
      <xdr:col>50</xdr:col>
      <xdr:colOff>114300</xdr:colOff>
      <xdr:row>50</xdr:row>
      <xdr:rowOff>83185</xdr:rowOff>
    </xdr:to>
    <xdr:cxnSp macro="">
      <xdr:nvCxnSpPr>
        <xdr:cNvPr id="351" name="直線コネクタ 350"/>
        <xdr:cNvCxnSpPr/>
      </xdr:nvCxnSpPr>
      <xdr:spPr>
        <a:xfrm>
          <a:off x="8750300" y="8636000"/>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55</xdr:row>
      <xdr:rowOff>23495</xdr:rowOff>
    </xdr:from>
    <xdr:to xmlns:xdr="http://schemas.openxmlformats.org/drawingml/2006/spreadsheetDrawing">
      <xdr:col>50</xdr:col>
      <xdr:colOff>165100</xdr:colOff>
      <xdr:row>55</xdr:row>
      <xdr:rowOff>125095</xdr:rowOff>
    </xdr:to>
    <xdr:sp macro="" textlink="">
      <xdr:nvSpPr>
        <xdr:cNvPr id="352" name="フローチャート: 判断 351"/>
        <xdr:cNvSpPr/>
      </xdr:nvSpPr>
      <xdr:spPr>
        <a:xfrm>
          <a:off x="9588500" y="9453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55</xdr:row>
      <xdr:rowOff>116205</xdr:rowOff>
    </xdr:from>
    <xdr:ext cx="502920" cy="259080"/>
    <xdr:sp macro="" textlink="">
      <xdr:nvSpPr>
        <xdr:cNvPr id="353" name="テキスト ボックス 352"/>
        <xdr:cNvSpPr txBox="1"/>
      </xdr:nvSpPr>
      <xdr:spPr>
        <a:xfrm>
          <a:off x="9371965" y="954595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34,431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50</xdr:row>
      <xdr:rowOff>63500</xdr:rowOff>
    </xdr:from>
    <xdr:to xmlns:xdr="http://schemas.openxmlformats.org/drawingml/2006/spreadsheetDrawing">
      <xdr:col>45</xdr:col>
      <xdr:colOff>177800</xdr:colOff>
      <xdr:row>50</xdr:row>
      <xdr:rowOff>169545</xdr:rowOff>
    </xdr:to>
    <xdr:cxnSp macro="">
      <xdr:nvCxnSpPr>
        <xdr:cNvPr id="354" name="直線コネクタ 353"/>
        <xdr:cNvCxnSpPr/>
      </xdr:nvCxnSpPr>
      <xdr:spPr>
        <a:xfrm flipV="1">
          <a:off x="7861300" y="8636000"/>
          <a:ext cx="889000" cy="1060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55</xdr:row>
      <xdr:rowOff>8255</xdr:rowOff>
    </xdr:from>
    <xdr:to xmlns:xdr="http://schemas.openxmlformats.org/drawingml/2006/spreadsheetDrawing">
      <xdr:col>46</xdr:col>
      <xdr:colOff>38100</xdr:colOff>
      <xdr:row>55</xdr:row>
      <xdr:rowOff>109855</xdr:rowOff>
    </xdr:to>
    <xdr:sp macro="" textlink="">
      <xdr:nvSpPr>
        <xdr:cNvPr id="355" name="フローチャート: 判断 354"/>
        <xdr:cNvSpPr/>
      </xdr:nvSpPr>
      <xdr:spPr>
        <a:xfrm>
          <a:off x="8699500" y="943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55</xdr:row>
      <xdr:rowOff>100965</xdr:rowOff>
    </xdr:from>
    <xdr:ext cx="502920" cy="248285"/>
    <xdr:sp macro="" textlink="">
      <xdr:nvSpPr>
        <xdr:cNvPr id="356" name="テキスト ボックス 355"/>
        <xdr:cNvSpPr txBox="1"/>
      </xdr:nvSpPr>
      <xdr:spPr>
        <a:xfrm>
          <a:off x="8482965" y="9530715"/>
          <a:ext cx="502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35,226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50</xdr:row>
      <xdr:rowOff>135890</xdr:rowOff>
    </xdr:from>
    <xdr:to xmlns:xdr="http://schemas.openxmlformats.org/drawingml/2006/spreadsheetDrawing">
      <xdr:col>41</xdr:col>
      <xdr:colOff>50800</xdr:colOff>
      <xdr:row>50</xdr:row>
      <xdr:rowOff>169545</xdr:rowOff>
    </xdr:to>
    <xdr:cxnSp macro="">
      <xdr:nvCxnSpPr>
        <xdr:cNvPr id="357" name="直線コネクタ 356"/>
        <xdr:cNvCxnSpPr/>
      </xdr:nvCxnSpPr>
      <xdr:spPr>
        <a:xfrm>
          <a:off x="6972300" y="8708390"/>
          <a:ext cx="8890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54</xdr:row>
      <xdr:rowOff>141605</xdr:rowOff>
    </xdr:from>
    <xdr:to xmlns:xdr="http://schemas.openxmlformats.org/drawingml/2006/spreadsheetDrawing">
      <xdr:col>41</xdr:col>
      <xdr:colOff>101600</xdr:colOff>
      <xdr:row>55</xdr:row>
      <xdr:rowOff>71755</xdr:rowOff>
    </xdr:to>
    <xdr:sp macro="" textlink="">
      <xdr:nvSpPr>
        <xdr:cNvPr id="358" name="フローチャート: 判断 357"/>
        <xdr:cNvSpPr/>
      </xdr:nvSpPr>
      <xdr:spPr>
        <a:xfrm>
          <a:off x="7810500" y="939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55</xdr:row>
      <xdr:rowOff>63500</xdr:rowOff>
    </xdr:from>
    <xdr:ext cx="502920" cy="251460"/>
    <xdr:sp macro="" textlink="">
      <xdr:nvSpPr>
        <xdr:cNvPr id="359" name="テキスト ボックス 358"/>
        <xdr:cNvSpPr txBox="1"/>
      </xdr:nvSpPr>
      <xdr:spPr>
        <a:xfrm>
          <a:off x="7593965" y="9493250"/>
          <a:ext cx="5029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37,250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52</xdr:row>
      <xdr:rowOff>13970</xdr:rowOff>
    </xdr:from>
    <xdr:to xmlns:xdr="http://schemas.openxmlformats.org/drawingml/2006/spreadsheetDrawing">
      <xdr:col>36</xdr:col>
      <xdr:colOff>165100</xdr:colOff>
      <xdr:row>52</xdr:row>
      <xdr:rowOff>115570</xdr:rowOff>
    </xdr:to>
    <xdr:sp macro="" textlink="">
      <xdr:nvSpPr>
        <xdr:cNvPr id="360" name="フローチャート: 判断 359"/>
        <xdr:cNvSpPr/>
      </xdr:nvSpPr>
      <xdr:spPr>
        <a:xfrm>
          <a:off x="6921500" y="892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52</xdr:row>
      <xdr:rowOff>106680</xdr:rowOff>
    </xdr:from>
    <xdr:ext cx="502920" cy="259080"/>
    <xdr:sp macro="" textlink="">
      <xdr:nvSpPr>
        <xdr:cNvPr id="361" name="テキスト ボックス 360"/>
        <xdr:cNvSpPr txBox="1"/>
      </xdr:nvSpPr>
      <xdr:spPr>
        <a:xfrm>
          <a:off x="6704965" y="902208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61,928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62" name="テキスト ボックス 361"/>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2000" cy="259080"/>
    <xdr:sp macro="" textlink="">
      <xdr:nvSpPr>
        <xdr:cNvPr id="363" name="テキスト ボックス 362"/>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2000" cy="259080"/>
    <xdr:sp macro="" textlink="">
      <xdr:nvSpPr>
        <xdr:cNvPr id="364" name="テキスト ボックス 363"/>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62000" cy="259080"/>
    <xdr:sp macro="" textlink="">
      <xdr:nvSpPr>
        <xdr:cNvPr id="365" name="テキスト ボックス 364"/>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2000" cy="259080"/>
    <xdr:sp macro="" textlink="">
      <xdr:nvSpPr>
        <xdr:cNvPr id="366" name="テキスト ボックス 365"/>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50</xdr:row>
      <xdr:rowOff>13335</xdr:rowOff>
    </xdr:from>
    <xdr:to xmlns:xdr="http://schemas.openxmlformats.org/drawingml/2006/spreadsheetDrawing">
      <xdr:col>55</xdr:col>
      <xdr:colOff>50800</xdr:colOff>
      <xdr:row>50</xdr:row>
      <xdr:rowOff>114935</xdr:rowOff>
    </xdr:to>
    <xdr:sp macro="" textlink="">
      <xdr:nvSpPr>
        <xdr:cNvPr id="367" name="楕円 366"/>
        <xdr:cNvSpPr/>
      </xdr:nvSpPr>
      <xdr:spPr>
        <a:xfrm>
          <a:off x="10426700" y="8585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49</xdr:row>
      <xdr:rowOff>137795</xdr:rowOff>
    </xdr:from>
    <xdr:ext cx="534670" cy="259080"/>
    <xdr:sp macro="" textlink="">
      <xdr:nvSpPr>
        <xdr:cNvPr id="368" name="農林水産業費該当値テキスト"/>
        <xdr:cNvSpPr txBox="1"/>
      </xdr:nvSpPr>
      <xdr:spPr>
        <a:xfrm>
          <a:off x="10528300" y="85388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79,958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50</xdr:row>
      <xdr:rowOff>32385</xdr:rowOff>
    </xdr:from>
    <xdr:to xmlns:xdr="http://schemas.openxmlformats.org/drawingml/2006/spreadsheetDrawing">
      <xdr:col>50</xdr:col>
      <xdr:colOff>165100</xdr:colOff>
      <xdr:row>50</xdr:row>
      <xdr:rowOff>133985</xdr:rowOff>
    </xdr:to>
    <xdr:sp macro="" textlink="">
      <xdr:nvSpPr>
        <xdr:cNvPr id="369" name="楕円 368"/>
        <xdr:cNvSpPr/>
      </xdr:nvSpPr>
      <xdr:spPr>
        <a:xfrm>
          <a:off x="9588500" y="860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48</xdr:row>
      <xdr:rowOff>150495</xdr:rowOff>
    </xdr:from>
    <xdr:ext cx="502920" cy="259080"/>
    <xdr:sp macro="" textlink="">
      <xdr:nvSpPr>
        <xdr:cNvPr id="370" name="テキスト ボックス 369"/>
        <xdr:cNvSpPr txBox="1"/>
      </xdr:nvSpPr>
      <xdr:spPr>
        <a:xfrm>
          <a:off x="9371965" y="838009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78,974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50</xdr:row>
      <xdr:rowOff>12700</xdr:rowOff>
    </xdr:from>
    <xdr:to xmlns:xdr="http://schemas.openxmlformats.org/drawingml/2006/spreadsheetDrawing">
      <xdr:col>46</xdr:col>
      <xdr:colOff>38100</xdr:colOff>
      <xdr:row>50</xdr:row>
      <xdr:rowOff>114300</xdr:rowOff>
    </xdr:to>
    <xdr:sp macro="" textlink="">
      <xdr:nvSpPr>
        <xdr:cNvPr id="371" name="楕円 370"/>
        <xdr:cNvSpPr/>
      </xdr:nvSpPr>
      <xdr:spPr>
        <a:xfrm>
          <a:off x="8699500" y="858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48</xdr:row>
      <xdr:rowOff>130810</xdr:rowOff>
    </xdr:from>
    <xdr:ext cx="502920" cy="259080"/>
    <xdr:sp macro="" textlink="">
      <xdr:nvSpPr>
        <xdr:cNvPr id="372" name="テキスト ボックス 371"/>
        <xdr:cNvSpPr txBox="1"/>
      </xdr:nvSpPr>
      <xdr:spPr>
        <a:xfrm>
          <a:off x="8482965" y="836041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79,993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50</xdr:row>
      <xdr:rowOff>118745</xdr:rowOff>
    </xdr:from>
    <xdr:to xmlns:xdr="http://schemas.openxmlformats.org/drawingml/2006/spreadsheetDrawing">
      <xdr:col>41</xdr:col>
      <xdr:colOff>101600</xdr:colOff>
      <xdr:row>51</xdr:row>
      <xdr:rowOff>48895</xdr:rowOff>
    </xdr:to>
    <xdr:sp macro="" textlink="">
      <xdr:nvSpPr>
        <xdr:cNvPr id="373" name="楕円 372"/>
        <xdr:cNvSpPr/>
      </xdr:nvSpPr>
      <xdr:spPr>
        <a:xfrm>
          <a:off x="7810500" y="8691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49</xdr:row>
      <xdr:rowOff>65405</xdr:rowOff>
    </xdr:from>
    <xdr:ext cx="502920" cy="249555"/>
    <xdr:sp macro="" textlink="">
      <xdr:nvSpPr>
        <xdr:cNvPr id="374" name="テキスト ボックス 373"/>
        <xdr:cNvSpPr txBox="1"/>
      </xdr:nvSpPr>
      <xdr:spPr>
        <a:xfrm>
          <a:off x="7593965" y="8466455"/>
          <a:ext cx="502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74,434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50</xdr:row>
      <xdr:rowOff>85090</xdr:rowOff>
    </xdr:from>
    <xdr:to xmlns:xdr="http://schemas.openxmlformats.org/drawingml/2006/spreadsheetDrawing">
      <xdr:col>36</xdr:col>
      <xdr:colOff>165100</xdr:colOff>
      <xdr:row>51</xdr:row>
      <xdr:rowOff>15240</xdr:rowOff>
    </xdr:to>
    <xdr:sp macro="" textlink="">
      <xdr:nvSpPr>
        <xdr:cNvPr id="375" name="楕円 374"/>
        <xdr:cNvSpPr/>
      </xdr:nvSpPr>
      <xdr:spPr>
        <a:xfrm>
          <a:off x="6921500" y="865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49</xdr:row>
      <xdr:rowOff>31750</xdr:rowOff>
    </xdr:from>
    <xdr:ext cx="502920" cy="248920"/>
    <xdr:sp macro="" textlink="">
      <xdr:nvSpPr>
        <xdr:cNvPr id="376" name="テキスト ボックス 375"/>
        <xdr:cNvSpPr txBox="1"/>
      </xdr:nvSpPr>
      <xdr:spPr>
        <a:xfrm>
          <a:off x="6704965" y="8432800"/>
          <a:ext cx="50292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76,211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14,104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13,074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18135" cy="217170"/>
    <xdr:sp macro="" textlink="">
      <xdr:nvSpPr>
        <xdr:cNvPr id="385" name="テキスト ボックス 384"/>
        <xdr:cNvSpPr txBox="1"/>
      </xdr:nvSpPr>
      <xdr:spPr>
        <a:xfrm>
          <a:off x="6565900" y="11493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86" name="直線コネクタ 385"/>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44450</xdr:rowOff>
    </xdr:from>
    <xdr:to xmlns:xdr="http://schemas.openxmlformats.org/drawingml/2006/spreadsheetDrawing">
      <xdr:col>59</xdr:col>
      <xdr:colOff>50800</xdr:colOff>
      <xdr:row>79</xdr:row>
      <xdr:rowOff>44450</xdr:rowOff>
    </xdr:to>
    <xdr:cxnSp macro="">
      <xdr:nvCxnSpPr>
        <xdr:cNvPr id="387" name="直線コネクタ 386"/>
        <xdr:cNvCxnSpPr/>
      </xdr:nvCxnSpPr>
      <xdr:spPr>
        <a:xfrm>
          <a:off x="6604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73660</xdr:rowOff>
    </xdr:from>
    <xdr:ext cx="217170" cy="259080"/>
    <xdr:sp macro="" textlink="">
      <xdr:nvSpPr>
        <xdr:cNvPr id="388" name="テキスト ボックス 387"/>
        <xdr:cNvSpPr txBox="1"/>
      </xdr:nvSpPr>
      <xdr:spPr>
        <a:xfrm>
          <a:off x="6355080" y="13446760"/>
          <a:ext cx="217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6350</xdr:rowOff>
    </xdr:from>
    <xdr:to xmlns:xdr="http://schemas.openxmlformats.org/drawingml/2006/spreadsheetDrawing">
      <xdr:col>59</xdr:col>
      <xdr:colOff>50800</xdr:colOff>
      <xdr:row>77</xdr:row>
      <xdr:rowOff>6350</xdr:rowOff>
    </xdr:to>
    <xdr:cxnSp macro="">
      <xdr:nvCxnSpPr>
        <xdr:cNvPr id="389" name="直線コネクタ 388"/>
        <xdr:cNvCxnSpPr/>
      </xdr:nvCxnSpPr>
      <xdr:spPr>
        <a:xfrm>
          <a:off x="6604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76</xdr:row>
      <xdr:rowOff>35560</xdr:rowOff>
    </xdr:from>
    <xdr:ext cx="531495" cy="259080"/>
    <xdr:sp macro="" textlink="">
      <xdr:nvSpPr>
        <xdr:cNvPr id="390" name="テキスト ボックス 389"/>
        <xdr:cNvSpPr txBox="1"/>
      </xdr:nvSpPr>
      <xdr:spPr>
        <a:xfrm>
          <a:off x="6072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74</xdr:row>
      <xdr:rowOff>139700</xdr:rowOff>
    </xdr:from>
    <xdr:to xmlns:xdr="http://schemas.openxmlformats.org/drawingml/2006/spreadsheetDrawing">
      <xdr:col>59</xdr:col>
      <xdr:colOff>50800</xdr:colOff>
      <xdr:row>74</xdr:row>
      <xdr:rowOff>139700</xdr:rowOff>
    </xdr:to>
    <xdr:cxnSp macro="">
      <xdr:nvCxnSpPr>
        <xdr:cNvPr id="391" name="直線コネクタ 390"/>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73</xdr:row>
      <xdr:rowOff>168910</xdr:rowOff>
    </xdr:from>
    <xdr:ext cx="531495" cy="248920"/>
    <xdr:sp macro="" textlink="">
      <xdr:nvSpPr>
        <xdr:cNvPr id="392" name="テキスト ボックス 391"/>
        <xdr:cNvSpPr txBox="1"/>
      </xdr:nvSpPr>
      <xdr:spPr>
        <a:xfrm>
          <a:off x="6072505" y="12684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72</xdr:row>
      <xdr:rowOff>101600</xdr:rowOff>
    </xdr:from>
    <xdr:to xmlns:xdr="http://schemas.openxmlformats.org/drawingml/2006/spreadsheetDrawing">
      <xdr:col>59</xdr:col>
      <xdr:colOff>50800</xdr:colOff>
      <xdr:row>72</xdr:row>
      <xdr:rowOff>101600</xdr:rowOff>
    </xdr:to>
    <xdr:cxnSp macro="">
      <xdr:nvCxnSpPr>
        <xdr:cNvPr id="393" name="直線コネクタ 392"/>
        <xdr:cNvCxnSpPr/>
      </xdr:nvCxnSpPr>
      <xdr:spPr>
        <a:xfrm>
          <a:off x="6604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71</xdr:row>
      <xdr:rowOff>130810</xdr:rowOff>
    </xdr:from>
    <xdr:ext cx="531495" cy="259080"/>
    <xdr:sp macro="" textlink="">
      <xdr:nvSpPr>
        <xdr:cNvPr id="394" name="テキスト ボックス 393"/>
        <xdr:cNvSpPr txBox="1"/>
      </xdr:nvSpPr>
      <xdr:spPr>
        <a:xfrm>
          <a:off x="6072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63500</xdr:rowOff>
    </xdr:from>
    <xdr:to xmlns:xdr="http://schemas.openxmlformats.org/drawingml/2006/spreadsheetDrawing">
      <xdr:col>59</xdr:col>
      <xdr:colOff>50800</xdr:colOff>
      <xdr:row>70</xdr:row>
      <xdr:rowOff>63500</xdr:rowOff>
    </xdr:to>
    <xdr:cxnSp macro="">
      <xdr:nvCxnSpPr>
        <xdr:cNvPr id="395" name="直線コネクタ 394"/>
        <xdr:cNvCxnSpPr/>
      </xdr:nvCxnSpPr>
      <xdr:spPr>
        <a:xfrm>
          <a:off x="6604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69</xdr:row>
      <xdr:rowOff>92710</xdr:rowOff>
    </xdr:from>
    <xdr:ext cx="531495" cy="259080"/>
    <xdr:sp macro="" textlink="">
      <xdr:nvSpPr>
        <xdr:cNvPr id="396" name="テキスト ボックス 395"/>
        <xdr:cNvSpPr txBox="1"/>
      </xdr:nvSpPr>
      <xdr:spPr>
        <a:xfrm>
          <a:off x="6072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397" name="直線コネクタ 396"/>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67</xdr:row>
      <xdr:rowOff>54610</xdr:rowOff>
    </xdr:from>
    <xdr:ext cx="563880" cy="248920"/>
    <xdr:sp macro="" textlink="">
      <xdr:nvSpPr>
        <xdr:cNvPr id="398" name="テキスト ボックス 397"/>
        <xdr:cNvSpPr txBox="1"/>
      </xdr:nvSpPr>
      <xdr:spPr>
        <a:xfrm>
          <a:off x="6008370" y="115417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99" name="商工費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71</xdr:row>
      <xdr:rowOff>29210</xdr:rowOff>
    </xdr:from>
    <xdr:to xmlns:xdr="http://schemas.openxmlformats.org/drawingml/2006/spreadsheetDrawing">
      <xdr:col>54</xdr:col>
      <xdr:colOff>189865</xdr:colOff>
      <xdr:row>79</xdr:row>
      <xdr:rowOff>6350</xdr:rowOff>
    </xdr:to>
    <xdr:cxnSp macro="">
      <xdr:nvCxnSpPr>
        <xdr:cNvPr id="400" name="直線コネクタ 399"/>
        <xdr:cNvCxnSpPr/>
      </xdr:nvCxnSpPr>
      <xdr:spPr>
        <a:xfrm flipV="1">
          <a:off x="10475595" y="12202160"/>
          <a:ext cx="1270" cy="13487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79</xdr:row>
      <xdr:rowOff>10160</xdr:rowOff>
    </xdr:from>
    <xdr:ext cx="469900" cy="259080"/>
    <xdr:sp macro="" textlink="">
      <xdr:nvSpPr>
        <xdr:cNvPr id="401" name="商工費最小値テキスト"/>
        <xdr:cNvSpPr txBox="1"/>
      </xdr:nvSpPr>
      <xdr:spPr>
        <a:xfrm>
          <a:off x="10528300" y="135547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2,005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79</xdr:row>
      <xdr:rowOff>6350</xdr:rowOff>
    </xdr:from>
    <xdr:to xmlns:xdr="http://schemas.openxmlformats.org/drawingml/2006/spreadsheetDrawing">
      <xdr:col>55</xdr:col>
      <xdr:colOff>88900</xdr:colOff>
      <xdr:row>79</xdr:row>
      <xdr:rowOff>6350</xdr:rowOff>
    </xdr:to>
    <xdr:cxnSp macro="">
      <xdr:nvCxnSpPr>
        <xdr:cNvPr id="402" name="直線コネクタ 401"/>
        <xdr:cNvCxnSpPr/>
      </xdr:nvCxnSpPr>
      <xdr:spPr>
        <a:xfrm>
          <a:off x="10388600" y="13550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69</xdr:row>
      <xdr:rowOff>146685</xdr:rowOff>
    </xdr:from>
    <xdr:ext cx="534670" cy="248285"/>
    <xdr:sp macro="" textlink="">
      <xdr:nvSpPr>
        <xdr:cNvPr id="403" name="商工費最大値テキスト"/>
        <xdr:cNvSpPr txBox="1"/>
      </xdr:nvSpPr>
      <xdr:spPr>
        <a:xfrm>
          <a:off x="10528300" y="11976735"/>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72,833</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71</xdr:row>
      <xdr:rowOff>29210</xdr:rowOff>
    </xdr:from>
    <xdr:to xmlns:xdr="http://schemas.openxmlformats.org/drawingml/2006/spreadsheetDrawing">
      <xdr:col>55</xdr:col>
      <xdr:colOff>88900</xdr:colOff>
      <xdr:row>71</xdr:row>
      <xdr:rowOff>29210</xdr:rowOff>
    </xdr:to>
    <xdr:cxnSp macro="">
      <xdr:nvCxnSpPr>
        <xdr:cNvPr id="404" name="直線コネクタ 403"/>
        <xdr:cNvCxnSpPr/>
      </xdr:nvCxnSpPr>
      <xdr:spPr>
        <a:xfrm>
          <a:off x="10388600" y="122021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77</xdr:row>
      <xdr:rowOff>78105</xdr:rowOff>
    </xdr:from>
    <xdr:to xmlns:xdr="http://schemas.openxmlformats.org/drawingml/2006/spreadsheetDrawing">
      <xdr:col>55</xdr:col>
      <xdr:colOff>0</xdr:colOff>
      <xdr:row>77</xdr:row>
      <xdr:rowOff>134620</xdr:rowOff>
    </xdr:to>
    <xdr:cxnSp macro="">
      <xdr:nvCxnSpPr>
        <xdr:cNvPr id="405" name="直線コネクタ 404"/>
        <xdr:cNvCxnSpPr/>
      </xdr:nvCxnSpPr>
      <xdr:spPr>
        <a:xfrm>
          <a:off x="9639300" y="13279755"/>
          <a:ext cx="8382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76</xdr:row>
      <xdr:rowOff>78740</xdr:rowOff>
    </xdr:from>
    <xdr:ext cx="534670" cy="259080"/>
    <xdr:sp macro="" textlink="">
      <xdr:nvSpPr>
        <xdr:cNvPr id="406" name="商工費平均値テキスト"/>
        <xdr:cNvSpPr txBox="1"/>
      </xdr:nvSpPr>
      <xdr:spPr>
        <a:xfrm>
          <a:off x="10528300" y="1310894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14,741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55880</xdr:rowOff>
    </xdr:from>
    <xdr:to xmlns:xdr="http://schemas.openxmlformats.org/drawingml/2006/spreadsheetDrawing">
      <xdr:col>55</xdr:col>
      <xdr:colOff>50800</xdr:colOff>
      <xdr:row>77</xdr:row>
      <xdr:rowOff>157480</xdr:rowOff>
    </xdr:to>
    <xdr:sp macro="" textlink="">
      <xdr:nvSpPr>
        <xdr:cNvPr id="407" name="フローチャート: 判断 406"/>
        <xdr:cNvSpPr/>
      </xdr:nvSpPr>
      <xdr:spPr>
        <a:xfrm>
          <a:off x="10426700" y="13257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75</xdr:row>
      <xdr:rowOff>40640</xdr:rowOff>
    </xdr:from>
    <xdr:to xmlns:xdr="http://schemas.openxmlformats.org/drawingml/2006/spreadsheetDrawing">
      <xdr:col>50</xdr:col>
      <xdr:colOff>114300</xdr:colOff>
      <xdr:row>77</xdr:row>
      <xdr:rowOff>78105</xdr:rowOff>
    </xdr:to>
    <xdr:cxnSp macro="">
      <xdr:nvCxnSpPr>
        <xdr:cNvPr id="408" name="直線コネクタ 407"/>
        <xdr:cNvCxnSpPr/>
      </xdr:nvCxnSpPr>
      <xdr:spPr>
        <a:xfrm>
          <a:off x="8750300" y="12899390"/>
          <a:ext cx="889000" cy="3803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77</xdr:row>
      <xdr:rowOff>29845</xdr:rowOff>
    </xdr:from>
    <xdr:to xmlns:xdr="http://schemas.openxmlformats.org/drawingml/2006/spreadsheetDrawing">
      <xdr:col>50</xdr:col>
      <xdr:colOff>165100</xdr:colOff>
      <xdr:row>77</xdr:row>
      <xdr:rowOff>132080</xdr:rowOff>
    </xdr:to>
    <xdr:sp macro="" textlink="">
      <xdr:nvSpPr>
        <xdr:cNvPr id="409" name="フローチャート: 判断 408"/>
        <xdr:cNvSpPr/>
      </xdr:nvSpPr>
      <xdr:spPr>
        <a:xfrm>
          <a:off x="9588500" y="132314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77</xdr:row>
      <xdr:rowOff>122555</xdr:rowOff>
    </xdr:from>
    <xdr:ext cx="502920" cy="249555"/>
    <xdr:sp macro="" textlink="">
      <xdr:nvSpPr>
        <xdr:cNvPr id="410" name="テキスト ボックス 409"/>
        <xdr:cNvSpPr txBox="1"/>
      </xdr:nvSpPr>
      <xdr:spPr>
        <a:xfrm>
          <a:off x="9371965" y="13324205"/>
          <a:ext cx="502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16,111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75</xdr:row>
      <xdr:rowOff>40640</xdr:rowOff>
    </xdr:from>
    <xdr:to xmlns:xdr="http://schemas.openxmlformats.org/drawingml/2006/spreadsheetDrawing">
      <xdr:col>45</xdr:col>
      <xdr:colOff>177800</xdr:colOff>
      <xdr:row>76</xdr:row>
      <xdr:rowOff>66675</xdr:rowOff>
    </xdr:to>
    <xdr:cxnSp macro="">
      <xdr:nvCxnSpPr>
        <xdr:cNvPr id="411" name="直線コネクタ 410"/>
        <xdr:cNvCxnSpPr/>
      </xdr:nvCxnSpPr>
      <xdr:spPr>
        <a:xfrm flipV="1">
          <a:off x="7861300" y="12899390"/>
          <a:ext cx="889000" cy="1974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77</xdr:row>
      <xdr:rowOff>36195</xdr:rowOff>
    </xdr:from>
    <xdr:to xmlns:xdr="http://schemas.openxmlformats.org/drawingml/2006/spreadsheetDrawing">
      <xdr:col>46</xdr:col>
      <xdr:colOff>38100</xdr:colOff>
      <xdr:row>77</xdr:row>
      <xdr:rowOff>137795</xdr:rowOff>
    </xdr:to>
    <xdr:sp macro="" textlink="">
      <xdr:nvSpPr>
        <xdr:cNvPr id="412" name="フローチャート: 判断 411"/>
        <xdr:cNvSpPr/>
      </xdr:nvSpPr>
      <xdr:spPr>
        <a:xfrm>
          <a:off x="8699500" y="13237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77</xdr:row>
      <xdr:rowOff>128905</xdr:rowOff>
    </xdr:from>
    <xdr:ext cx="502920" cy="259080"/>
    <xdr:sp macro="" textlink="">
      <xdr:nvSpPr>
        <xdr:cNvPr id="413" name="テキスト ボックス 412"/>
        <xdr:cNvSpPr txBox="1"/>
      </xdr:nvSpPr>
      <xdr:spPr>
        <a:xfrm>
          <a:off x="8482965" y="1333055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15,766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76</xdr:row>
      <xdr:rowOff>66675</xdr:rowOff>
    </xdr:from>
    <xdr:to xmlns:xdr="http://schemas.openxmlformats.org/drawingml/2006/spreadsheetDrawing">
      <xdr:col>41</xdr:col>
      <xdr:colOff>50800</xdr:colOff>
      <xdr:row>76</xdr:row>
      <xdr:rowOff>104140</xdr:rowOff>
    </xdr:to>
    <xdr:cxnSp macro="">
      <xdr:nvCxnSpPr>
        <xdr:cNvPr id="414" name="直線コネクタ 413"/>
        <xdr:cNvCxnSpPr/>
      </xdr:nvCxnSpPr>
      <xdr:spPr>
        <a:xfrm flipV="1">
          <a:off x="6972300" y="13096875"/>
          <a:ext cx="88900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77</xdr:row>
      <xdr:rowOff>60325</xdr:rowOff>
    </xdr:from>
    <xdr:to xmlns:xdr="http://schemas.openxmlformats.org/drawingml/2006/spreadsheetDrawing">
      <xdr:col>41</xdr:col>
      <xdr:colOff>101600</xdr:colOff>
      <xdr:row>77</xdr:row>
      <xdr:rowOff>161925</xdr:rowOff>
    </xdr:to>
    <xdr:sp macro="" textlink="">
      <xdr:nvSpPr>
        <xdr:cNvPr id="415" name="フローチャート: 判断 414"/>
        <xdr:cNvSpPr/>
      </xdr:nvSpPr>
      <xdr:spPr>
        <a:xfrm>
          <a:off x="7810500" y="1326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77</xdr:row>
      <xdr:rowOff>153035</xdr:rowOff>
    </xdr:from>
    <xdr:ext cx="502920" cy="259080"/>
    <xdr:sp macro="" textlink="">
      <xdr:nvSpPr>
        <xdr:cNvPr id="416" name="テキスト ボックス 415"/>
        <xdr:cNvSpPr txBox="1"/>
      </xdr:nvSpPr>
      <xdr:spPr>
        <a:xfrm>
          <a:off x="7593965" y="1335468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14,496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77</xdr:row>
      <xdr:rowOff>9525</xdr:rowOff>
    </xdr:from>
    <xdr:to xmlns:xdr="http://schemas.openxmlformats.org/drawingml/2006/spreadsheetDrawing">
      <xdr:col>36</xdr:col>
      <xdr:colOff>165100</xdr:colOff>
      <xdr:row>77</xdr:row>
      <xdr:rowOff>111125</xdr:rowOff>
    </xdr:to>
    <xdr:sp macro="" textlink="">
      <xdr:nvSpPr>
        <xdr:cNvPr id="417" name="フローチャート: 判断 416"/>
        <xdr:cNvSpPr/>
      </xdr:nvSpPr>
      <xdr:spPr>
        <a:xfrm>
          <a:off x="6921500" y="1321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77</xdr:row>
      <xdr:rowOff>102235</xdr:rowOff>
    </xdr:from>
    <xdr:ext cx="502920" cy="258445"/>
    <xdr:sp macro="" textlink="">
      <xdr:nvSpPr>
        <xdr:cNvPr id="418" name="テキスト ボックス 417"/>
        <xdr:cNvSpPr txBox="1"/>
      </xdr:nvSpPr>
      <xdr:spPr>
        <a:xfrm>
          <a:off x="6704965" y="13303885"/>
          <a:ext cx="502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17,183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19" name="テキスト ボックス 418"/>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20" name="テキスト ボックス 419"/>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2000" cy="259080"/>
    <xdr:sp macro="" textlink="">
      <xdr:nvSpPr>
        <xdr:cNvPr id="421" name="テキスト ボックス 420"/>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2000" cy="259080"/>
    <xdr:sp macro="" textlink="">
      <xdr:nvSpPr>
        <xdr:cNvPr id="422" name="テキスト ボックス 421"/>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23" name="テキスト ボックス 422"/>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83820</xdr:rowOff>
    </xdr:from>
    <xdr:to xmlns:xdr="http://schemas.openxmlformats.org/drawingml/2006/spreadsheetDrawing">
      <xdr:col>55</xdr:col>
      <xdr:colOff>50800</xdr:colOff>
      <xdr:row>78</xdr:row>
      <xdr:rowOff>13970</xdr:rowOff>
    </xdr:to>
    <xdr:sp macro="" textlink="">
      <xdr:nvSpPr>
        <xdr:cNvPr id="424" name="楕円 423"/>
        <xdr:cNvSpPr/>
      </xdr:nvSpPr>
      <xdr:spPr>
        <a:xfrm>
          <a:off x="10426700" y="1328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77</xdr:row>
      <xdr:rowOff>62230</xdr:rowOff>
    </xdr:from>
    <xdr:ext cx="534670" cy="259080"/>
    <xdr:sp macro="" textlink="">
      <xdr:nvSpPr>
        <xdr:cNvPr id="425" name="商工費該当値テキスト"/>
        <xdr:cNvSpPr txBox="1"/>
      </xdr:nvSpPr>
      <xdr:spPr>
        <a:xfrm>
          <a:off x="10528300" y="132638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13,265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77</xdr:row>
      <xdr:rowOff>27305</xdr:rowOff>
    </xdr:from>
    <xdr:to xmlns:xdr="http://schemas.openxmlformats.org/drawingml/2006/spreadsheetDrawing">
      <xdr:col>50</xdr:col>
      <xdr:colOff>165100</xdr:colOff>
      <xdr:row>77</xdr:row>
      <xdr:rowOff>128905</xdr:rowOff>
    </xdr:to>
    <xdr:sp macro="" textlink="">
      <xdr:nvSpPr>
        <xdr:cNvPr id="426" name="楕円 425"/>
        <xdr:cNvSpPr/>
      </xdr:nvSpPr>
      <xdr:spPr>
        <a:xfrm>
          <a:off x="9588500" y="13228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75</xdr:row>
      <xdr:rowOff>145415</xdr:rowOff>
    </xdr:from>
    <xdr:ext cx="502920" cy="249555"/>
    <xdr:sp macro="" textlink="">
      <xdr:nvSpPr>
        <xdr:cNvPr id="427" name="テキスト ボックス 426"/>
        <xdr:cNvSpPr txBox="1"/>
      </xdr:nvSpPr>
      <xdr:spPr>
        <a:xfrm>
          <a:off x="9371965" y="13004165"/>
          <a:ext cx="502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16,230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74</xdr:row>
      <xdr:rowOff>161290</xdr:rowOff>
    </xdr:from>
    <xdr:to xmlns:xdr="http://schemas.openxmlformats.org/drawingml/2006/spreadsheetDrawing">
      <xdr:col>46</xdr:col>
      <xdr:colOff>38100</xdr:colOff>
      <xdr:row>75</xdr:row>
      <xdr:rowOff>91440</xdr:rowOff>
    </xdr:to>
    <xdr:sp macro="" textlink="">
      <xdr:nvSpPr>
        <xdr:cNvPr id="428" name="楕円 427"/>
        <xdr:cNvSpPr/>
      </xdr:nvSpPr>
      <xdr:spPr>
        <a:xfrm>
          <a:off x="8699500" y="1284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73</xdr:row>
      <xdr:rowOff>107950</xdr:rowOff>
    </xdr:from>
    <xdr:ext cx="502920" cy="259080"/>
    <xdr:sp macro="" textlink="">
      <xdr:nvSpPr>
        <xdr:cNvPr id="429" name="テキスト ボックス 428"/>
        <xdr:cNvSpPr txBox="1"/>
      </xdr:nvSpPr>
      <xdr:spPr>
        <a:xfrm>
          <a:off x="8482965" y="1262380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36,207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76</xdr:row>
      <xdr:rowOff>15875</xdr:rowOff>
    </xdr:from>
    <xdr:to xmlns:xdr="http://schemas.openxmlformats.org/drawingml/2006/spreadsheetDrawing">
      <xdr:col>41</xdr:col>
      <xdr:colOff>101600</xdr:colOff>
      <xdr:row>76</xdr:row>
      <xdr:rowOff>117475</xdr:rowOff>
    </xdr:to>
    <xdr:sp macro="" textlink="">
      <xdr:nvSpPr>
        <xdr:cNvPr id="430" name="楕円 429"/>
        <xdr:cNvSpPr/>
      </xdr:nvSpPr>
      <xdr:spPr>
        <a:xfrm>
          <a:off x="7810500" y="13046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74</xdr:row>
      <xdr:rowOff>133985</xdr:rowOff>
    </xdr:from>
    <xdr:ext cx="502920" cy="249555"/>
    <xdr:sp macro="" textlink="">
      <xdr:nvSpPr>
        <xdr:cNvPr id="431" name="テキスト ボックス 430"/>
        <xdr:cNvSpPr txBox="1"/>
      </xdr:nvSpPr>
      <xdr:spPr>
        <a:xfrm>
          <a:off x="7593965" y="12821285"/>
          <a:ext cx="502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25,826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76</xdr:row>
      <xdr:rowOff>53340</xdr:rowOff>
    </xdr:from>
    <xdr:to xmlns:xdr="http://schemas.openxmlformats.org/drawingml/2006/spreadsheetDrawing">
      <xdr:col>36</xdr:col>
      <xdr:colOff>165100</xdr:colOff>
      <xdr:row>76</xdr:row>
      <xdr:rowOff>154940</xdr:rowOff>
    </xdr:to>
    <xdr:sp macro="" textlink="">
      <xdr:nvSpPr>
        <xdr:cNvPr id="432" name="楕円 431"/>
        <xdr:cNvSpPr/>
      </xdr:nvSpPr>
      <xdr:spPr>
        <a:xfrm>
          <a:off x="6921500" y="13083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74</xdr:row>
      <xdr:rowOff>171450</xdr:rowOff>
    </xdr:from>
    <xdr:ext cx="502920" cy="259080"/>
    <xdr:sp macro="" textlink="">
      <xdr:nvSpPr>
        <xdr:cNvPr id="433" name="テキスト ボックス 432"/>
        <xdr:cNvSpPr txBox="1"/>
      </xdr:nvSpPr>
      <xdr:spPr>
        <a:xfrm>
          <a:off x="6704965" y="1285875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23,868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50,374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58,733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18135" cy="217170"/>
    <xdr:sp macro="" textlink="">
      <xdr:nvSpPr>
        <xdr:cNvPr id="442" name="テキスト ボックス 441"/>
        <xdr:cNvSpPr txBox="1"/>
      </xdr:nvSpPr>
      <xdr:spPr>
        <a:xfrm>
          <a:off x="6565900" y="14922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43" name="直線コネクタ 442"/>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99</xdr:row>
      <xdr:rowOff>44450</xdr:rowOff>
    </xdr:from>
    <xdr:to xmlns:xdr="http://schemas.openxmlformats.org/drawingml/2006/spreadsheetDrawing">
      <xdr:col>59</xdr:col>
      <xdr:colOff>50800</xdr:colOff>
      <xdr:row>99</xdr:row>
      <xdr:rowOff>44450</xdr:rowOff>
    </xdr:to>
    <xdr:cxnSp macro="">
      <xdr:nvCxnSpPr>
        <xdr:cNvPr id="444" name="直線コネクタ 443"/>
        <xdr:cNvCxnSpPr/>
      </xdr:nvCxnSpPr>
      <xdr:spPr>
        <a:xfrm>
          <a:off x="6604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98</xdr:row>
      <xdr:rowOff>73660</xdr:rowOff>
    </xdr:from>
    <xdr:ext cx="217170" cy="259080"/>
    <xdr:sp macro="" textlink="">
      <xdr:nvSpPr>
        <xdr:cNvPr id="445" name="テキスト ボックス 444"/>
        <xdr:cNvSpPr txBox="1"/>
      </xdr:nvSpPr>
      <xdr:spPr>
        <a:xfrm>
          <a:off x="6355080" y="16875760"/>
          <a:ext cx="217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6350</xdr:rowOff>
    </xdr:from>
    <xdr:to xmlns:xdr="http://schemas.openxmlformats.org/drawingml/2006/spreadsheetDrawing">
      <xdr:col>59</xdr:col>
      <xdr:colOff>50800</xdr:colOff>
      <xdr:row>97</xdr:row>
      <xdr:rowOff>6350</xdr:rowOff>
    </xdr:to>
    <xdr:cxnSp macro="">
      <xdr:nvCxnSpPr>
        <xdr:cNvPr id="446" name="直線コネクタ 445"/>
        <xdr:cNvCxnSpPr/>
      </xdr:nvCxnSpPr>
      <xdr:spPr>
        <a:xfrm>
          <a:off x="6604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96</xdr:row>
      <xdr:rowOff>35560</xdr:rowOff>
    </xdr:from>
    <xdr:ext cx="563880" cy="259080"/>
    <xdr:sp macro="" textlink="">
      <xdr:nvSpPr>
        <xdr:cNvPr id="447" name="テキスト ボックス 446"/>
        <xdr:cNvSpPr txBox="1"/>
      </xdr:nvSpPr>
      <xdr:spPr>
        <a:xfrm>
          <a:off x="6008370" y="16494760"/>
          <a:ext cx="5638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94</xdr:row>
      <xdr:rowOff>139700</xdr:rowOff>
    </xdr:from>
    <xdr:to xmlns:xdr="http://schemas.openxmlformats.org/drawingml/2006/spreadsheetDrawing">
      <xdr:col>59</xdr:col>
      <xdr:colOff>50800</xdr:colOff>
      <xdr:row>94</xdr:row>
      <xdr:rowOff>139700</xdr:rowOff>
    </xdr:to>
    <xdr:cxnSp macro="">
      <xdr:nvCxnSpPr>
        <xdr:cNvPr id="448" name="直線コネクタ 447"/>
        <xdr:cNvCxnSpPr/>
      </xdr:nvCxnSpPr>
      <xdr:spPr>
        <a:xfrm>
          <a:off x="6604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93</xdr:row>
      <xdr:rowOff>168910</xdr:rowOff>
    </xdr:from>
    <xdr:ext cx="563880" cy="248920"/>
    <xdr:sp macro="" textlink="">
      <xdr:nvSpPr>
        <xdr:cNvPr id="449" name="テキスト ボックス 448"/>
        <xdr:cNvSpPr txBox="1"/>
      </xdr:nvSpPr>
      <xdr:spPr>
        <a:xfrm>
          <a:off x="6008370" y="161137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92</xdr:row>
      <xdr:rowOff>101600</xdr:rowOff>
    </xdr:from>
    <xdr:to xmlns:xdr="http://schemas.openxmlformats.org/drawingml/2006/spreadsheetDrawing">
      <xdr:col>59</xdr:col>
      <xdr:colOff>50800</xdr:colOff>
      <xdr:row>92</xdr:row>
      <xdr:rowOff>101600</xdr:rowOff>
    </xdr:to>
    <xdr:cxnSp macro="">
      <xdr:nvCxnSpPr>
        <xdr:cNvPr id="450" name="直線コネクタ 449"/>
        <xdr:cNvCxnSpPr/>
      </xdr:nvCxnSpPr>
      <xdr:spPr>
        <a:xfrm>
          <a:off x="6604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91</xdr:row>
      <xdr:rowOff>130810</xdr:rowOff>
    </xdr:from>
    <xdr:ext cx="563880" cy="259080"/>
    <xdr:sp macro="" textlink="">
      <xdr:nvSpPr>
        <xdr:cNvPr id="451" name="テキスト ボックス 450"/>
        <xdr:cNvSpPr txBox="1"/>
      </xdr:nvSpPr>
      <xdr:spPr>
        <a:xfrm>
          <a:off x="6008370" y="15732760"/>
          <a:ext cx="5638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63500</xdr:rowOff>
    </xdr:from>
    <xdr:to xmlns:xdr="http://schemas.openxmlformats.org/drawingml/2006/spreadsheetDrawing">
      <xdr:col>59</xdr:col>
      <xdr:colOff>50800</xdr:colOff>
      <xdr:row>90</xdr:row>
      <xdr:rowOff>63500</xdr:rowOff>
    </xdr:to>
    <xdr:cxnSp macro="">
      <xdr:nvCxnSpPr>
        <xdr:cNvPr id="452" name="直線コネクタ 451"/>
        <xdr:cNvCxnSpPr/>
      </xdr:nvCxnSpPr>
      <xdr:spPr>
        <a:xfrm>
          <a:off x="6604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92710</xdr:rowOff>
    </xdr:from>
    <xdr:ext cx="563880" cy="259080"/>
    <xdr:sp macro="" textlink="">
      <xdr:nvSpPr>
        <xdr:cNvPr id="453" name="テキスト ボックス 452"/>
        <xdr:cNvSpPr txBox="1"/>
      </xdr:nvSpPr>
      <xdr:spPr>
        <a:xfrm>
          <a:off x="6008370" y="15351760"/>
          <a:ext cx="5638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54" name="直線コネクタ 453"/>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54610</xdr:rowOff>
    </xdr:from>
    <xdr:ext cx="563880" cy="248920"/>
    <xdr:sp macro="" textlink="">
      <xdr:nvSpPr>
        <xdr:cNvPr id="455" name="テキスト ボックス 454"/>
        <xdr:cNvSpPr txBox="1"/>
      </xdr:nvSpPr>
      <xdr:spPr>
        <a:xfrm>
          <a:off x="6008370" y="149707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56" name="土木費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90</xdr:row>
      <xdr:rowOff>87630</xdr:rowOff>
    </xdr:from>
    <xdr:to xmlns:xdr="http://schemas.openxmlformats.org/drawingml/2006/spreadsheetDrawing">
      <xdr:col>54</xdr:col>
      <xdr:colOff>189865</xdr:colOff>
      <xdr:row>98</xdr:row>
      <xdr:rowOff>121285</xdr:rowOff>
    </xdr:to>
    <xdr:cxnSp macro="">
      <xdr:nvCxnSpPr>
        <xdr:cNvPr id="457" name="直線コネクタ 456"/>
        <xdr:cNvCxnSpPr/>
      </xdr:nvCxnSpPr>
      <xdr:spPr>
        <a:xfrm flipV="1">
          <a:off x="10475595" y="15518130"/>
          <a:ext cx="1270" cy="14052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98</xdr:row>
      <xdr:rowOff>125095</xdr:rowOff>
    </xdr:from>
    <xdr:ext cx="534670" cy="258445"/>
    <xdr:sp macro="" textlink="">
      <xdr:nvSpPr>
        <xdr:cNvPr id="458" name="土木費最小値テキスト"/>
        <xdr:cNvSpPr txBox="1"/>
      </xdr:nvSpPr>
      <xdr:spPr>
        <a:xfrm>
          <a:off x="10528300" y="1692719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24,801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98</xdr:row>
      <xdr:rowOff>121285</xdr:rowOff>
    </xdr:from>
    <xdr:to xmlns:xdr="http://schemas.openxmlformats.org/drawingml/2006/spreadsheetDrawing">
      <xdr:col>55</xdr:col>
      <xdr:colOff>88900</xdr:colOff>
      <xdr:row>98</xdr:row>
      <xdr:rowOff>121285</xdr:rowOff>
    </xdr:to>
    <xdr:cxnSp macro="">
      <xdr:nvCxnSpPr>
        <xdr:cNvPr id="459" name="直線コネクタ 458"/>
        <xdr:cNvCxnSpPr/>
      </xdr:nvCxnSpPr>
      <xdr:spPr>
        <a:xfrm>
          <a:off x="10388600" y="169233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89</xdr:row>
      <xdr:rowOff>34290</xdr:rowOff>
    </xdr:from>
    <xdr:ext cx="598805" cy="259080"/>
    <xdr:sp macro="" textlink="">
      <xdr:nvSpPr>
        <xdr:cNvPr id="460" name="土木費最大値テキスト"/>
        <xdr:cNvSpPr txBox="1"/>
      </xdr:nvSpPr>
      <xdr:spPr>
        <a:xfrm>
          <a:off x="10528300" y="152933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393,645</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90</xdr:row>
      <xdr:rowOff>87630</xdr:rowOff>
    </xdr:from>
    <xdr:to xmlns:xdr="http://schemas.openxmlformats.org/drawingml/2006/spreadsheetDrawing">
      <xdr:col>55</xdr:col>
      <xdr:colOff>88900</xdr:colOff>
      <xdr:row>90</xdr:row>
      <xdr:rowOff>87630</xdr:rowOff>
    </xdr:to>
    <xdr:cxnSp macro="">
      <xdr:nvCxnSpPr>
        <xdr:cNvPr id="461" name="直線コネクタ 460"/>
        <xdr:cNvCxnSpPr/>
      </xdr:nvCxnSpPr>
      <xdr:spPr>
        <a:xfrm>
          <a:off x="10388600" y="155181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97</xdr:row>
      <xdr:rowOff>132080</xdr:rowOff>
    </xdr:from>
    <xdr:to xmlns:xdr="http://schemas.openxmlformats.org/drawingml/2006/spreadsheetDrawing">
      <xdr:col>55</xdr:col>
      <xdr:colOff>0</xdr:colOff>
      <xdr:row>97</xdr:row>
      <xdr:rowOff>140335</xdr:rowOff>
    </xdr:to>
    <xdr:cxnSp macro="">
      <xdr:nvCxnSpPr>
        <xdr:cNvPr id="462" name="直線コネクタ 461"/>
        <xdr:cNvCxnSpPr/>
      </xdr:nvCxnSpPr>
      <xdr:spPr>
        <a:xfrm flipV="1">
          <a:off x="9639300" y="16762730"/>
          <a:ext cx="8382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97</xdr:row>
      <xdr:rowOff>69215</xdr:rowOff>
    </xdr:from>
    <xdr:ext cx="534670" cy="259080"/>
    <xdr:sp macro="" textlink="">
      <xdr:nvSpPr>
        <xdr:cNvPr id="463" name="土木費平均値テキスト"/>
        <xdr:cNvSpPr txBox="1"/>
      </xdr:nvSpPr>
      <xdr:spPr>
        <a:xfrm>
          <a:off x="10528300" y="1669986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64,475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97</xdr:row>
      <xdr:rowOff>90805</xdr:rowOff>
    </xdr:from>
    <xdr:to xmlns:xdr="http://schemas.openxmlformats.org/drawingml/2006/spreadsheetDrawing">
      <xdr:col>55</xdr:col>
      <xdr:colOff>50800</xdr:colOff>
      <xdr:row>98</xdr:row>
      <xdr:rowOff>20955</xdr:rowOff>
    </xdr:to>
    <xdr:sp macro="" textlink="">
      <xdr:nvSpPr>
        <xdr:cNvPr id="464" name="フローチャート: 判断 463"/>
        <xdr:cNvSpPr/>
      </xdr:nvSpPr>
      <xdr:spPr>
        <a:xfrm>
          <a:off x="10426700" y="1672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97</xdr:row>
      <xdr:rowOff>52070</xdr:rowOff>
    </xdr:from>
    <xdr:to xmlns:xdr="http://schemas.openxmlformats.org/drawingml/2006/spreadsheetDrawing">
      <xdr:col>50</xdr:col>
      <xdr:colOff>114300</xdr:colOff>
      <xdr:row>97</xdr:row>
      <xdr:rowOff>140335</xdr:rowOff>
    </xdr:to>
    <xdr:cxnSp macro="">
      <xdr:nvCxnSpPr>
        <xdr:cNvPr id="465" name="直線コネクタ 464"/>
        <xdr:cNvCxnSpPr/>
      </xdr:nvCxnSpPr>
      <xdr:spPr>
        <a:xfrm>
          <a:off x="8750300" y="16682720"/>
          <a:ext cx="889000" cy="882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97</xdr:row>
      <xdr:rowOff>14605</xdr:rowOff>
    </xdr:from>
    <xdr:to xmlns:xdr="http://schemas.openxmlformats.org/drawingml/2006/spreadsheetDrawing">
      <xdr:col>50</xdr:col>
      <xdr:colOff>165100</xdr:colOff>
      <xdr:row>97</xdr:row>
      <xdr:rowOff>116205</xdr:rowOff>
    </xdr:to>
    <xdr:sp macro="" textlink="">
      <xdr:nvSpPr>
        <xdr:cNvPr id="466" name="フローチャート: 判断 465"/>
        <xdr:cNvSpPr/>
      </xdr:nvSpPr>
      <xdr:spPr>
        <a:xfrm>
          <a:off x="9588500" y="1664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95</xdr:row>
      <xdr:rowOff>132715</xdr:rowOff>
    </xdr:from>
    <xdr:ext cx="502920" cy="250825"/>
    <xdr:sp macro="" textlink="">
      <xdr:nvSpPr>
        <xdr:cNvPr id="467" name="テキスト ボックス 466"/>
        <xdr:cNvSpPr txBox="1"/>
      </xdr:nvSpPr>
      <xdr:spPr>
        <a:xfrm>
          <a:off x="9371965" y="16420465"/>
          <a:ext cx="5029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84,567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97</xdr:row>
      <xdr:rowOff>52070</xdr:rowOff>
    </xdr:from>
    <xdr:to xmlns:xdr="http://schemas.openxmlformats.org/drawingml/2006/spreadsheetDrawing">
      <xdr:col>45</xdr:col>
      <xdr:colOff>177800</xdr:colOff>
      <xdr:row>97</xdr:row>
      <xdr:rowOff>92710</xdr:rowOff>
    </xdr:to>
    <xdr:cxnSp macro="">
      <xdr:nvCxnSpPr>
        <xdr:cNvPr id="468" name="直線コネクタ 467"/>
        <xdr:cNvCxnSpPr/>
      </xdr:nvCxnSpPr>
      <xdr:spPr>
        <a:xfrm flipV="1">
          <a:off x="7861300" y="16682720"/>
          <a:ext cx="8890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97</xdr:row>
      <xdr:rowOff>21590</xdr:rowOff>
    </xdr:from>
    <xdr:to xmlns:xdr="http://schemas.openxmlformats.org/drawingml/2006/spreadsheetDrawing">
      <xdr:col>46</xdr:col>
      <xdr:colOff>38100</xdr:colOff>
      <xdr:row>97</xdr:row>
      <xdr:rowOff>123190</xdr:rowOff>
    </xdr:to>
    <xdr:sp macro="" textlink="">
      <xdr:nvSpPr>
        <xdr:cNvPr id="469" name="フローチャート: 判断 468"/>
        <xdr:cNvSpPr/>
      </xdr:nvSpPr>
      <xdr:spPr>
        <a:xfrm>
          <a:off x="8699500" y="1665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97</xdr:row>
      <xdr:rowOff>114300</xdr:rowOff>
    </xdr:from>
    <xdr:ext cx="502920" cy="259080"/>
    <xdr:sp macro="" textlink="">
      <xdr:nvSpPr>
        <xdr:cNvPr id="470" name="テキスト ボックス 469"/>
        <xdr:cNvSpPr txBox="1"/>
      </xdr:nvSpPr>
      <xdr:spPr>
        <a:xfrm>
          <a:off x="8482965" y="1674495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82,742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97</xdr:row>
      <xdr:rowOff>92710</xdr:rowOff>
    </xdr:from>
    <xdr:to xmlns:xdr="http://schemas.openxmlformats.org/drawingml/2006/spreadsheetDrawing">
      <xdr:col>41</xdr:col>
      <xdr:colOff>50800</xdr:colOff>
      <xdr:row>97</xdr:row>
      <xdr:rowOff>116205</xdr:rowOff>
    </xdr:to>
    <xdr:cxnSp macro="">
      <xdr:nvCxnSpPr>
        <xdr:cNvPr id="471" name="直線コネクタ 470"/>
        <xdr:cNvCxnSpPr/>
      </xdr:nvCxnSpPr>
      <xdr:spPr>
        <a:xfrm flipV="1">
          <a:off x="6972300" y="16723360"/>
          <a:ext cx="8890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96</xdr:row>
      <xdr:rowOff>165100</xdr:rowOff>
    </xdr:from>
    <xdr:to xmlns:xdr="http://schemas.openxmlformats.org/drawingml/2006/spreadsheetDrawing">
      <xdr:col>41</xdr:col>
      <xdr:colOff>101600</xdr:colOff>
      <xdr:row>97</xdr:row>
      <xdr:rowOff>95250</xdr:rowOff>
    </xdr:to>
    <xdr:sp macro="" textlink="">
      <xdr:nvSpPr>
        <xdr:cNvPr id="472" name="フローチャート: 判断 471"/>
        <xdr:cNvSpPr/>
      </xdr:nvSpPr>
      <xdr:spPr>
        <a:xfrm>
          <a:off x="7810500" y="1662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95</xdr:row>
      <xdr:rowOff>111760</xdr:rowOff>
    </xdr:from>
    <xdr:ext cx="502920" cy="248920"/>
    <xdr:sp macro="" textlink="">
      <xdr:nvSpPr>
        <xdr:cNvPr id="473" name="テキスト ボックス 472"/>
        <xdr:cNvSpPr txBox="1"/>
      </xdr:nvSpPr>
      <xdr:spPr>
        <a:xfrm>
          <a:off x="7593965" y="16399510"/>
          <a:ext cx="50292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90,007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112395</xdr:rowOff>
    </xdr:from>
    <xdr:to xmlns:xdr="http://schemas.openxmlformats.org/drawingml/2006/spreadsheetDrawing">
      <xdr:col>36</xdr:col>
      <xdr:colOff>165100</xdr:colOff>
      <xdr:row>98</xdr:row>
      <xdr:rowOff>42545</xdr:rowOff>
    </xdr:to>
    <xdr:sp macro="" textlink="">
      <xdr:nvSpPr>
        <xdr:cNvPr id="474" name="フローチャート: 判断 473"/>
        <xdr:cNvSpPr/>
      </xdr:nvSpPr>
      <xdr:spPr>
        <a:xfrm>
          <a:off x="6921500" y="16743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98</xdr:row>
      <xdr:rowOff>33655</xdr:rowOff>
    </xdr:from>
    <xdr:ext cx="502920" cy="258445"/>
    <xdr:sp macro="" textlink="">
      <xdr:nvSpPr>
        <xdr:cNvPr id="475" name="テキスト ボックス 474"/>
        <xdr:cNvSpPr txBox="1"/>
      </xdr:nvSpPr>
      <xdr:spPr>
        <a:xfrm>
          <a:off x="6704965" y="16835755"/>
          <a:ext cx="502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58,896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76" name="テキスト ボックス 475"/>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77" name="テキスト ボックス 476"/>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2000" cy="259080"/>
    <xdr:sp macro="" textlink="">
      <xdr:nvSpPr>
        <xdr:cNvPr id="478" name="テキスト ボックス 477"/>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79" name="テキスト ボックス 478"/>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80" name="テキスト ボックス 479"/>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97</xdr:row>
      <xdr:rowOff>80645</xdr:rowOff>
    </xdr:from>
    <xdr:to xmlns:xdr="http://schemas.openxmlformats.org/drawingml/2006/spreadsheetDrawing">
      <xdr:col>55</xdr:col>
      <xdr:colOff>50800</xdr:colOff>
      <xdr:row>98</xdr:row>
      <xdr:rowOff>10795</xdr:rowOff>
    </xdr:to>
    <xdr:sp macro="" textlink="">
      <xdr:nvSpPr>
        <xdr:cNvPr id="481" name="楕円 480"/>
        <xdr:cNvSpPr/>
      </xdr:nvSpPr>
      <xdr:spPr>
        <a:xfrm>
          <a:off x="10426700" y="16711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96</xdr:row>
      <xdr:rowOff>103505</xdr:rowOff>
    </xdr:from>
    <xdr:ext cx="534670" cy="259080"/>
    <xdr:sp macro="" textlink="">
      <xdr:nvSpPr>
        <xdr:cNvPr id="482" name="土木費該当値テキスト"/>
        <xdr:cNvSpPr txBox="1"/>
      </xdr:nvSpPr>
      <xdr:spPr>
        <a:xfrm>
          <a:off x="10528300" y="1656270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67,229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97</xdr:row>
      <xdr:rowOff>89535</xdr:rowOff>
    </xdr:from>
    <xdr:to xmlns:xdr="http://schemas.openxmlformats.org/drawingml/2006/spreadsheetDrawing">
      <xdr:col>50</xdr:col>
      <xdr:colOff>165100</xdr:colOff>
      <xdr:row>98</xdr:row>
      <xdr:rowOff>19685</xdr:rowOff>
    </xdr:to>
    <xdr:sp macro="" textlink="">
      <xdr:nvSpPr>
        <xdr:cNvPr id="483" name="楕円 482"/>
        <xdr:cNvSpPr/>
      </xdr:nvSpPr>
      <xdr:spPr>
        <a:xfrm>
          <a:off x="9588500" y="1672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98</xdr:row>
      <xdr:rowOff>10795</xdr:rowOff>
    </xdr:from>
    <xdr:ext cx="502920" cy="258445"/>
    <xdr:sp macro="" textlink="">
      <xdr:nvSpPr>
        <xdr:cNvPr id="484" name="テキスト ボックス 483"/>
        <xdr:cNvSpPr txBox="1"/>
      </xdr:nvSpPr>
      <xdr:spPr>
        <a:xfrm>
          <a:off x="9371965" y="16812895"/>
          <a:ext cx="502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64,870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97</xdr:row>
      <xdr:rowOff>635</xdr:rowOff>
    </xdr:from>
    <xdr:to xmlns:xdr="http://schemas.openxmlformats.org/drawingml/2006/spreadsheetDrawing">
      <xdr:col>46</xdr:col>
      <xdr:colOff>38100</xdr:colOff>
      <xdr:row>97</xdr:row>
      <xdr:rowOff>102235</xdr:rowOff>
    </xdr:to>
    <xdr:sp macro="" textlink="">
      <xdr:nvSpPr>
        <xdr:cNvPr id="485" name="楕円 484"/>
        <xdr:cNvSpPr/>
      </xdr:nvSpPr>
      <xdr:spPr>
        <a:xfrm>
          <a:off x="8699500" y="1663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95</xdr:row>
      <xdr:rowOff>118745</xdr:rowOff>
    </xdr:from>
    <xdr:ext cx="502920" cy="259080"/>
    <xdr:sp macro="" textlink="">
      <xdr:nvSpPr>
        <xdr:cNvPr id="486" name="テキスト ボックス 485"/>
        <xdr:cNvSpPr txBox="1"/>
      </xdr:nvSpPr>
      <xdr:spPr>
        <a:xfrm>
          <a:off x="8482965" y="1640649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88,224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97</xdr:row>
      <xdr:rowOff>41910</xdr:rowOff>
    </xdr:from>
    <xdr:to xmlns:xdr="http://schemas.openxmlformats.org/drawingml/2006/spreadsheetDrawing">
      <xdr:col>41</xdr:col>
      <xdr:colOff>101600</xdr:colOff>
      <xdr:row>97</xdr:row>
      <xdr:rowOff>143510</xdr:rowOff>
    </xdr:to>
    <xdr:sp macro="" textlink="">
      <xdr:nvSpPr>
        <xdr:cNvPr id="487" name="楕円 486"/>
        <xdr:cNvSpPr/>
      </xdr:nvSpPr>
      <xdr:spPr>
        <a:xfrm>
          <a:off x="7810500" y="1667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97</xdr:row>
      <xdr:rowOff>134620</xdr:rowOff>
    </xdr:from>
    <xdr:ext cx="502920" cy="248920"/>
    <xdr:sp macro="" textlink="">
      <xdr:nvSpPr>
        <xdr:cNvPr id="488" name="テキスト ボックス 487"/>
        <xdr:cNvSpPr txBox="1"/>
      </xdr:nvSpPr>
      <xdr:spPr>
        <a:xfrm>
          <a:off x="7593965" y="16765270"/>
          <a:ext cx="50292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77,414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65405</xdr:rowOff>
    </xdr:from>
    <xdr:to xmlns:xdr="http://schemas.openxmlformats.org/drawingml/2006/spreadsheetDrawing">
      <xdr:col>36</xdr:col>
      <xdr:colOff>165100</xdr:colOff>
      <xdr:row>97</xdr:row>
      <xdr:rowOff>167005</xdr:rowOff>
    </xdr:to>
    <xdr:sp macro="" textlink="">
      <xdr:nvSpPr>
        <xdr:cNvPr id="489" name="楕円 488"/>
        <xdr:cNvSpPr/>
      </xdr:nvSpPr>
      <xdr:spPr>
        <a:xfrm>
          <a:off x="6921500" y="1669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96</xdr:row>
      <xdr:rowOff>12065</xdr:rowOff>
    </xdr:from>
    <xdr:ext cx="502920" cy="259080"/>
    <xdr:sp macro="" textlink="">
      <xdr:nvSpPr>
        <xdr:cNvPr id="490" name="テキスト ボックス 489"/>
        <xdr:cNvSpPr txBox="1"/>
      </xdr:nvSpPr>
      <xdr:spPr>
        <a:xfrm>
          <a:off x="6704965" y="1647126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71,113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15,254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17,400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18135" cy="217170"/>
    <xdr:sp macro="" textlink="">
      <xdr:nvSpPr>
        <xdr:cNvPr id="499" name="テキスト ボックス 498"/>
        <xdr:cNvSpPr txBox="1"/>
      </xdr:nvSpPr>
      <xdr:spPr>
        <a:xfrm>
          <a:off x="12407900" y="4635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82550</xdr:rowOff>
    </xdr:from>
    <xdr:to xmlns:xdr="http://schemas.openxmlformats.org/drawingml/2006/spreadsheetDrawing">
      <xdr:col>89</xdr:col>
      <xdr:colOff>177800</xdr:colOff>
      <xdr:row>41</xdr:row>
      <xdr:rowOff>82550</xdr:rowOff>
    </xdr:to>
    <xdr:cxnSp macro="">
      <xdr:nvCxnSpPr>
        <xdr:cNvPr id="500" name="直線コネクタ 499"/>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39</xdr:row>
      <xdr:rowOff>44450</xdr:rowOff>
    </xdr:from>
    <xdr:to xmlns:xdr="http://schemas.openxmlformats.org/drawingml/2006/spreadsheetDrawing">
      <xdr:col>89</xdr:col>
      <xdr:colOff>177800</xdr:colOff>
      <xdr:row>39</xdr:row>
      <xdr:rowOff>44450</xdr:rowOff>
    </xdr:to>
    <xdr:cxnSp macro="">
      <xdr:nvCxnSpPr>
        <xdr:cNvPr id="501" name="直線コネクタ 500"/>
        <xdr:cNvCxnSpPr/>
      </xdr:nvCxnSpPr>
      <xdr:spPr>
        <a:xfrm>
          <a:off x="12446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38</xdr:row>
      <xdr:rowOff>73660</xdr:rowOff>
    </xdr:from>
    <xdr:ext cx="217170" cy="259080"/>
    <xdr:sp macro="" textlink="">
      <xdr:nvSpPr>
        <xdr:cNvPr id="502" name="テキスト ボックス 501"/>
        <xdr:cNvSpPr txBox="1"/>
      </xdr:nvSpPr>
      <xdr:spPr>
        <a:xfrm>
          <a:off x="12197080" y="6588760"/>
          <a:ext cx="217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6350</xdr:rowOff>
    </xdr:from>
    <xdr:to xmlns:xdr="http://schemas.openxmlformats.org/drawingml/2006/spreadsheetDrawing">
      <xdr:col>89</xdr:col>
      <xdr:colOff>177800</xdr:colOff>
      <xdr:row>37</xdr:row>
      <xdr:rowOff>6350</xdr:rowOff>
    </xdr:to>
    <xdr:cxnSp macro="">
      <xdr:nvCxnSpPr>
        <xdr:cNvPr id="503" name="直線コネクタ 502"/>
        <xdr:cNvCxnSpPr/>
      </xdr:nvCxnSpPr>
      <xdr:spPr>
        <a:xfrm>
          <a:off x="12446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36</xdr:row>
      <xdr:rowOff>35560</xdr:rowOff>
    </xdr:from>
    <xdr:ext cx="531495" cy="259080"/>
    <xdr:sp macro="" textlink="">
      <xdr:nvSpPr>
        <xdr:cNvPr id="504" name="テキスト ボックス 503"/>
        <xdr:cNvSpPr txBox="1"/>
      </xdr:nvSpPr>
      <xdr:spPr>
        <a:xfrm>
          <a:off x="11914505" y="620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34</xdr:row>
      <xdr:rowOff>139700</xdr:rowOff>
    </xdr:from>
    <xdr:to xmlns:xdr="http://schemas.openxmlformats.org/drawingml/2006/spreadsheetDrawing">
      <xdr:col>89</xdr:col>
      <xdr:colOff>177800</xdr:colOff>
      <xdr:row>34</xdr:row>
      <xdr:rowOff>139700</xdr:rowOff>
    </xdr:to>
    <xdr:cxnSp macro="">
      <xdr:nvCxnSpPr>
        <xdr:cNvPr id="505" name="直線コネクタ 504"/>
        <xdr:cNvCxnSpPr/>
      </xdr:nvCxnSpPr>
      <xdr:spPr>
        <a:xfrm>
          <a:off x="12446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33</xdr:row>
      <xdr:rowOff>168910</xdr:rowOff>
    </xdr:from>
    <xdr:ext cx="531495" cy="248920"/>
    <xdr:sp macro="" textlink="">
      <xdr:nvSpPr>
        <xdr:cNvPr id="506" name="テキスト ボックス 505"/>
        <xdr:cNvSpPr txBox="1"/>
      </xdr:nvSpPr>
      <xdr:spPr>
        <a:xfrm>
          <a:off x="11914505" y="5826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32</xdr:row>
      <xdr:rowOff>101600</xdr:rowOff>
    </xdr:from>
    <xdr:to xmlns:xdr="http://schemas.openxmlformats.org/drawingml/2006/spreadsheetDrawing">
      <xdr:col>89</xdr:col>
      <xdr:colOff>177800</xdr:colOff>
      <xdr:row>32</xdr:row>
      <xdr:rowOff>101600</xdr:rowOff>
    </xdr:to>
    <xdr:cxnSp macro="">
      <xdr:nvCxnSpPr>
        <xdr:cNvPr id="507" name="直線コネクタ 506"/>
        <xdr:cNvCxnSpPr/>
      </xdr:nvCxnSpPr>
      <xdr:spPr>
        <a:xfrm>
          <a:off x="12446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31</xdr:row>
      <xdr:rowOff>130810</xdr:rowOff>
    </xdr:from>
    <xdr:ext cx="531495" cy="259080"/>
    <xdr:sp macro="" textlink="">
      <xdr:nvSpPr>
        <xdr:cNvPr id="508" name="テキスト ボックス 507"/>
        <xdr:cNvSpPr txBox="1"/>
      </xdr:nvSpPr>
      <xdr:spPr>
        <a:xfrm>
          <a:off x="11914505" y="544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63500</xdr:rowOff>
    </xdr:from>
    <xdr:to xmlns:xdr="http://schemas.openxmlformats.org/drawingml/2006/spreadsheetDrawing">
      <xdr:col>89</xdr:col>
      <xdr:colOff>177800</xdr:colOff>
      <xdr:row>30</xdr:row>
      <xdr:rowOff>63500</xdr:rowOff>
    </xdr:to>
    <xdr:cxnSp macro="">
      <xdr:nvCxnSpPr>
        <xdr:cNvPr id="509" name="直線コネクタ 508"/>
        <xdr:cNvCxnSpPr/>
      </xdr:nvCxnSpPr>
      <xdr:spPr>
        <a:xfrm>
          <a:off x="12446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29</xdr:row>
      <xdr:rowOff>92710</xdr:rowOff>
    </xdr:from>
    <xdr:ext cx="563880" cy="259080"/>
    <xdr:sp macro="" textlink="">
      <xdr:nvSpPr>
        <xdr:cNvPr id="510" name="テキスト ボックス 509"/>
        <xdr:cNvSpPr txBox="1"/>
      </xdr:nvSpPr>
      <xdr:spPr>
        <a:xfrm>
          <a:off x="11850370" y="5064760"/>
          <a:ext cx="5638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11" name="直線コネクタ 510"/>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27</xdr:row>
      <xdr:rowOff>54610</xdr:rowOff>
    </xdr:from>
    <xdr:ext cx="563880" cy="248920"/>
    <xdr:sp macro="" textlink="">
      <xdr:nvSpPr>
        <xdr:cNvPr id="512" name="テキスト ボックス 511"/>
        <xdr:cNvSpPr txBox="1"/>
      </xdr:nvSpPr>
      <xdr:spPr>
        <a:xfrm>
          <a:off x="11850370" y="46837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13" name="消防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30</xdr:row>
      <xdr:rowOff>635</xdr:rowOff>
    </xdr:from>
    <xdr:to xmlns:xdr="http://schemas.openxmlformats.org/drawingml/2006/spreadsheetDrawing">
      <xdr:col>85</xdr:col>
      <xdr:colOff>126365</xdr:colOff>
      <xdr:row>38</xdr:row>
      <xdr:rowOff>34925</xdr:rowOff>
    </xdr:to>
    <xdr:cxnSp macro="">
      <xdr:nvCxnSpPr>
        <xdr:cNvPr id="514" name="直線コネクタ 513"/>
        <xdr:cNvCxnSpPr/>
      </xdr:nvCxnSpPr>
      <xdr:spPr>
        <a:xfrm flipV="1">
          <a:off x="16317595" y="5144135"/>
          <a:ext cx="1270" cy="140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38</xdr:row>
      <xdr:rowOff>38735</xdr:rowOff>
    </xdr:from>
    <xdr:ext cx="534670" cy="259080"/>
    <xdr:sp macro="" textlink="">
      <xdr:nvSpPr>
        <xdr:cNvPr id="515" name="消防費最小値テキスト"/>
        <xdr:cNvSpPr txBox="1"/>
      </xdr:nvSpPr>
      <xdr:spPr>
        <a:xfrm>
          <a:off x="16370300" y="65538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14,273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38</xdr:row>
      <xdr:rowOff>34925</xdr:rowOff>
    </xdr:from>
    <xdr:to xmlns:xdr="http://schemas.openxmlformats.org/drawingml/2006/spreadsheetDrawing">
      <xdr:col>86</xdr:col>
      <xdr:colOff>25400</xdr:colOff>
      <xdr:row>38</xdr:row>
      <xdr:rowOff>34925</xdr:rowOff>
    </xdr:to>
    <xdr:cxnSp macro="">
      <xdr:nvCxnSpPr>
        <xdr:cNvPr id="516" name="直線コネクタ 515"/>
        <xdr:cNvCxnSpPr/>
      </xdr:nvCxnSpPr>
      <xdr:spPr>
        <a:xfrm>
          <a:off x="16230600" y="65500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28</xdr:row>
      <xdr:rowOff>118745</xdr:rowOff>
    </xdr:from>
    <xdr:ext cx="598805" cy="259080"/>
    <xdr:sp macro="" textlink="">
      <xdr:nvSpPr>
        <xdr:cNvPr id="517" name="消防費最大値テキスト"/>
        <xdr:cNvSpPr txBox="1"/>
      </xdr:nvSpPr>
      <xdr:spPr>
        <a:xfrm>
          <a:off x="16370300" y="491934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124,954</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30</xdr:row>
      <xdr:rowOff>635</xdr:rowOff>
    </xdr:from>
    <xdr:to xmlns:xdr="http://schemas.openxmlformats.org/drawingml/2006/spreadsheetDrawing">
      <xdr:col>86</xdr:col>
      <xdr:colOff>25400</xdr:colOff>
      <xdr:row>30</xdr:row>
      <xdr:rowOff>635</xdr:rowOff>
    </xdr:to>
    <xdr:cxnSp macro="">
      <xdr:nvCxnSpPr>
        <xdr:cNvPr id="518" name="直線コネクタ 517"/>
        <xdr:cNvCxnSpPr/>
      </xdr:nvCxnSpPr>
      <xdr:spPr>
        <a:xfrm>
          <a:off x="16230600" y="51441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36</xdr:row>
      <xdr:rowOff>112395</xdr:rowOff>
    </xdr:from>
    <xdr:to xmlns:xdr="http://schemas.openxmlformats.org/drawingml/2006/spreadsheetDrawing">
      <xdr:col>85</xdr:col>
      <xdr:colOff>127000</xdr:colOff>
      <xdr:row>36</xdr:row>
      <xdr:rowOff>113665</xdr:rowOff>
    </xdr:to>
    <xdr:cxnSp macro="">
      <xdr:nvCxnSpPr>
        <xdr:cNvPr id="519" name="直線コネクタ 518"/>
        <xdr:cNvCxnSpPr/>
      </xdr:nvCxnSpPr>
      <xdr:spPr>
        <a:xfrm flipV="1">
          <a:off x="15481300" y="6284595"/>
          <a:ext cx="8382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36</xdr:row>
      <xdr:rowOff>135255</xdr:rowOff>
    </xdr:from>
    <xdr:ext cx="534670" cy="248285"/>
    <xdr:sp macro="" textlink="">
      <xdr:nvSpPr>
        <xdr:cNvPr id="520" name="消防費平均値テキスト"/>
        <xdr:cNvSpPr txBox="1"/>
      </xdr:nvSpPr>
      <xdr:spPr>
        <a:xfrm>
          <a:off x="16370300" y="6307455"/>
          <a:ext cx="53467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27,653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36</xdr:row>
      <xdr:rowOff>156845</xdr:rowOff>
    </xdr:from>
    <xdr:to xmlns:xdr="http://schemas.openxmlformats.org/drawingml/2006/spreadsheetDrawing">
      <xdr:col>85</xdr:col>
      <xdr:colOff>177800</xdr:colOff>
      <xdr:row>37</xdr:row>
      <xdr:rowOff>86995</xdr:rowOff>
    </xdr:to>
    <xdr:sp macro="" textlink="">
      <xdr:nvSpPr>
        <xdr:cNvPr id="521" name="フローチャート: 判断 520"/>
        <xdr:cNvSpPr/>
      </xdr:nvSpPr>
      <xdr:spPr>
        <a:xfrm>
          <a:off x="16268700" y="632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36</xdr:row>
      <xdr:rowOff>113665</xdr:rowOff>
    </xdr:from>
    <xdr:to xmlns:xdr="http://schemas.openxmlformats.org/drawingml/2006/spreadsheetDrawing">
      <xdr:col>81</xdr:col>
      <xdr:colOff>50800</xdr:colOff>
      <xdr:row>36</xdr:row>
      <xdr:rowOff>117475</xdr:rowOff>
    </xdr:to>
    <xdr:cxnSp macro="">
      <xdr:nvCxnSpPr>
        <xdr:cNvPr id="522" name="直線コネクタ 521"/>
        <xdr:cNvCxnSpPr/>
      </xdr:nvCxnSpPr>
      <xdr:spPr>
        <a:xfrm flipV="1">
          <a:off x="14592300" y="6285865"/>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37</xdr:row>
      <xdr:rowOff>1905</xdr:rowOff>
    </xdr:from>
    <xdr:to xmlns:xdr="http://schemas.openxmlformats.org/drawingml/2006/spreadsheetDrawing">
      <xdr:col>81</xdr:col>
      <xdr:colOff>101600</xdr:colOff>
      <xdr:row>37</xdr:row>
      <xdr:rowOff>103505</xdr:rowOff>
    </xdr:to>
    <xdr:sp macro="" textlink="">
      <xdr:nvSpPr>
        <xdr:cNvPr id="523" name="フローチャート: 判断 522"/>
        <xdr:cNvSpPr/>
      </xdr:nvSpPr>
      <xdr:spPr>
        <a:xfrm>
          <a:off x="15430500" y="6345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37</xdr:row>
      <xdr:rowOff>94615</xdr:rowOff>
    </xdr:from>
    <xdr:ext cx="502920" cy="259080"/>
    <xdr:sp macro="" textlink="">
      <xdr:nvSpPr>
        <xdr:cNvPr id="524" name="テキスト ボックス 523"/>
        <xdr:cNvSpPr txBox="1"/>
      </xdr:nvSpPr>
      <xdr:spPr>
        <a:xfrm>
          <a:off x="15213965" y="643826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26,368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36</xdr:row>
      <xdr:rowOff>117475</xdr:rowOff>
    </xdr:from>
    <xdr:to xmlns:xdr="http://schemas.openxmlformats.org/drawingml/2006/spreadsheetDrawing">
      <xdr:col>76</xdr:col>
      <xdr:colOff>114300</xdr:colOff>
      <xdr:row>36</xdr:row>
      <xdr:rowOff>125095</xdr:rowOff>
    </xdr:to>
    <xdr:cxnSp macro="">
      <xdr:nvCxnSpPr>
        <xdr:cNvPr id="525" name="直線コネクタ 524"/>
        <xdr:cNvCxnSpPr/>
      </xdr:nvCxnSpPr>
      <xdr:spPr>
        <a:xfrm flipV="1">
          <a:off x="13703300" y="6289675"/>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37</xdr:row>
      <xdr:rowOff>57150</xdr:rowOff>
    </xdr:from>
    <xdr:to xmlns:xdr="http://schemas.openxmlformats.org/drawingml/2006/spreadsheetDrawing">
      <xdr:col>76</xdr:col>
      <xdr:colOff>165100</xdr:colOff>
      <xdr:row>37</xdr:row>
      <xdr:rowOff>158750</xdr:rowOff>
    </xdr:to>
    <xdr:sp macro="" textlink="">
      <xdr:nvSpPr>
        <xdr:cNvPr id="526" name="フローチャート: 判断 525"/>
        <xdr:cNvSpPr/>
      </xdr:nvSpPr>
      <xdr:spPr>
        <a:xfrm>
          <a:off x="145415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37</xdr:row>
      <xdr:rowOff>149860</xdr:rowOff>
    </xdr:from>
    <xdr:ext cx="502920" cy="259080"/>
    <xdr:sp macro="" textlink="">
      <xdr:nvSpPr>
        <xdr:cNvPr id="527" name="テキスト ボックス 526"/>
        <xdr:cNvSpPr txBox="1"/>
      </xdr:nvSpPr>
      <xdr:spPr>
        <a:xfrm>
          <a:off x="14324965" y="649351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21,998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35</xdr:row>
      <xdr:rowOff>7620</xdr:rowOff>
    </xdr:from>
    <xdr:to xmlns:xdr="http://schemas.openxmlformats.org/drawingml/2006/spreadsheetDrawing">
      <xdr:col>71</xdr:col>
      <xdr:colOff>177800</xdr:colOff>
      <xdr:row>36</xdr:row>
      <xdr:rowOff>125095</xdr:rowOff>
    </xdr:to>
    <xdr:cxnSp macro="">
      <xdr:nvCxnSpPr>
        <xdr:cNvPr id="528" name="直線コネクタ 527"/>
        <xdr:cNvCxnSpPr/>
      </xdr:nvCxnSpPr>
      <xdr:spPr>
        <a:xfrm>
          <a:off x="12814300" y="6008370"/>
          <a:ext cx="889000" cy="288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37</xdr:row>
      <xdr:rowOff>10160</xdr:rowOff>
    </xdr:from>
    <xdr:to xmlns:xdr="http://schemas.openxmlformats.org/drawingml/2006/spreadsheetDrawing">
      <xdr:col>72</xdr:col>
      <xdr:colOff>38100</xdr:colOff>
      <xdr:row>37</xdr:row>
      <xdr:rowOff>111760</xdr:rowOff>
    </xdr:to>
    <xdr:sp macro="" textlink="">
      <xdr:nvSpPr>
        <xdr:cNvPr id="529" name="フローチャート: 判断 528"/>
        <xdr:cNvSpPr/>
      </xdr:nvSpPr>
      <xdr:spPr>
        <a:xfrm>
          <a:off x="13652500" y="635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37</xdr:row>
      <xdr:rowOff>102870</xdr:rowOff>
    </xdr:from>
    <xdr:ext cx="502920" cy="259080"/>
    <xdr:sp macro="" textlink="">
      <xdr:nvSpPr>
        <xdr:cNvPr id="530" name="テキスト ボックス 529"/>
        <xdr:cNvSpPr txBox="1"/>
      </xdr:nvSpPr>
      <xdr:spPr>
        <a:xfrm>
          <a:off x="13435965" y="644652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25,723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36</xdr:row>
      <xdr:rowOff>147320</xdr:rowOff>
    </xdr:from>
    <xdr:to xmlns:xdr="http://schemas.openxmlformats.org/drawingml/2006/spreadsheetDrawing">
      <xdr:col>67</xdr:col>
      <xdr:colOff>101600</xdr:colOff>
      <xdr:row>37</xdr:row>
      <xdr:rowOff>77470</xdr:rowOff>
    </xdr:to>
    <xdr:sp macro="" textlink="">
      <xdr:nvSpPr>
        <xdr:cNvPr id="531" name="フローチャート: 判断 530"/>
        <xdr:cNvSpPr/>
      </xdr:nvSpPr>
      <xdr:spPr>
        <a:xfrm>
          <a:off x="12763500" y="631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37</xdr:row>
      <xdr:rowOff>68580</xdr:rowOff>
    </xdr:from>
    <xdr:ext cx="502920" cy="259080"/>
    <xdr:sp macro="" textlink="">
      <xdr:nvSpPr>
        <xdr:cNvPr id="532" name="テキスト ボックス 531"/>
        <xdr:cNvSpPr txBox="1"/>
      </xdr:nvSpPr>
      <xdr:spPr>
        <a:xfrm>
          <a:off x="12546965" y="641223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28,417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33" name="テキスト ボックス 532"/>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62000" cy="259080"/>
    <xdr:sp macro="" textlink="">
      <xdr:nvSpPr>
        <xdr:cNvPr id="534" name="テキスト ボックス 533"/>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2000" cy="259080"/>
    <xdr:sp macro="" textlink="">
      <xdr:nvSpPr>
        <xdr:cNvPr id="535" name="テキスト ボックス 534"/>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2000" cy="259080"/>
    <xdr:sp macro="" textlink="">
      <xdr:nvSpPr>
        <xdr:cNvPr id="536" name="テキスト ボックス 535"/>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62000" cy="259080"/>
    <xdr:sp macro="" textlink="">
      <xdr:nvSpPr>
        <xdr:cNvPr id="537" name="テキスト ボックス 536"/>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36</xdr:row>
      <xdr:rowOff>61595</xdr:rowOff>
    </xdr:from>
    <xdr:to xmlns:xdr="http://schemas.openxmlformats.org/drawingml/2006/spreadsheetDrawing">
      <xdr:col>85</xdr:col>
      <xdr:colOff>177800</xdr:colOff>
      <xdr:row>36</xdr:row>
      <xdr:rowOff>163195</xdr:rowOff>
    </xdr:to>
    <xdr:sp macro="" textlink="">
      <xdr:nvSpPr>
        <xdr:cNvPr id="538" name="楕円 537"/>
        <xdr:cNvSpPr/>
      </xdr:nvSpPr>
      <xdr:spPr>
        <a:xfrm>
          <a:off x="16268700" y="6233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35</xdr:row>
      <xdr:rowOff>84455</xdr:rowOff>
    </xdr:from>
    <xdr:ext cx="534670" cy="259080"/>
    <xdr:sp macro="" textlink="">
      <xdr:nvSpPr>
        <xdr:cNvPr id="539" name="消防費該当値テキスト"/>
        <xdr:cNvSpPr txBox="1"/>
      </xdr:nvSpPr>
      <xdr:spPr>
        <a:xfrm>
          <a:off x="16370300" y="608520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35,169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36</xdr:row>
      <xdr:rowOff>63500</xdr:rowOff>
    </xdr:from>
    <xdr:to xmlns:xdr="http://schemas.openxmlformats.org/drawingml/2006/spreadsheetDrawing">
      <xdr:col>81</xdr:col>
      <xdr:colOff>101600</xdr:colOff>
      <xdr:row>36</xdr:row>
      <xdr:rowOff>164465</xdr:rowOff>
    </xdr:to>
    <xdr:sp macro="" textlink="">
      <xdr:nvSpPr>
        <xdr:cNvPr id="540" name="楕円 539"/>
        <xdr:cNvSpPr/>
      </xdr:nvSpPr>
      <xdr:spPr>
        <a:xfrm>
          <a:off x="15430500" y="62357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35</xdr:row>
      <xdr:rowOff>9525</xdr:rowOff>
    </xdr:from>
    <xdr:ext cx="502920" cy="248285"/>
    <xdr:sp macro="" textlink="">
      <xdr:nvSpPr>
        <xdr:cNvPr id="541" name="テキスト ボックス 540"/>
        <xdr:cNvSpPr txBox="1"/>
      </xdr:nvSpPr>
      <xdr:spPr>
        <a:xfrm>
          <a:off x="15213965" y="6010275"/>
          <a:ext cx="502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35,067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36</xdr:row>
      <xdr:rowOff>66675</xdr:rowOff>
    </xdr:from>
    <xdr:to xmlns:xdr="http://schemas.openxmlformats.org/drawingml/2006/spreadsheetDrawing">
      <xdr:col>76</xdr:col>
      <xdr:colOff>165100</xdr:colOff>
      <xdr:row>36</xdr:row>
      <xdr:rowOff>168275</xdr:rowOff>
    </xdr:to>
    <xdr:sp macro="" textlink="">
      <xdr:nvSpPr>
        <xdr:cNvPr id="542" name="楕円 541"/>
        <xdr:cNvSpPr/>
      </xdr:nvSpPr>
      <xdr:spPr>
        <a:xfrm>
          <a:off x="14541500" y="6238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35</xdr:row>
      <xdr:rowOff>13335</xdr:rowOff>
    </xdr:from>
    <xdr:ext cx="502920" cy="259080"/>
    <xdr:sp macro="" textlink="">
      <xdr:nvSpPr>
        <xdr:cNvPr id="543" name="テキスト ボックス 542"/>
        <xdr:cNvSpPr txBox="1"/>
      </xdr:nvSpPr>
      <xdr:spPr>
        <a:xfrm>
          <a:off x="14324965" y="601408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34,729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36</xdr:row>
      <xdr:rowOff>74930</xdr:rowOff>
    </xdr:from>
    <xdr:to xmlns:xdr="http://schemas.openxmlformats.org/drawingml/2006/spreadsheetDrawing">
      <xdr:col>72</xdr:col>
      <xdr:colOff>38100</xdr:colOff>
      <xdr:row>37</xdr:row>
      <xdr:rowOff>4445</xdr:rowOff>
    </xdr:to>
    <xdr:sp macro="" textlink="">
      <xdr:nvSpPr>
        <xdr:cNvPr id="544" name="楕円 543"/>
        <xdr:cNvSpPr/>
      </xdr:nvSpPr>
      <xdr:spPr>
        <a:xfrm>
          <a:off x="13652500" y="62471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35</xdr:row>
      <xdr:rowOff>20955</xdr:rowOff>
    </xdr:from>
    <xdr:ext cx="502920" cy="248285"/>
    <xdr:sp macro="" textlink="">
      <xdr:nvSpPr>
        <xdr:cNvPr id="545" name="テキスト ボックス 544"/>
        <xdr:cNvSpPr txBox="1"/>
      </xdr:nvSpPr>
      <xdr:spPr>
        <a:xfrm>
          <a:off x="13435965" y="6021705"/>
          <a:ext cx="502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34,160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34</xdr:row>
      <xdr:rowOff>128270</xdr:rowOff>
    </xdr:from>
    <xdr:to xmlns:xdr="http://schemas.openxmlformats.org/drawingml/2006/spreadsheetDrawing">
      <xdr:col>67</xdr:col>
      <xdr:colOff>101600</xdr:colOff>
      <xdr:row>35</xdr:row>
      <xdr:rowOff>58420</xdr:rowOff>
    </xdr:to>
    <xdr:sp macro="" textlink="">
      <xdr:nvSpPr>
        <xdr:cNvPr id="546" name="楕円 545"/>
        <xdr:cNvSpPr/>
      </xdr:nvSpPr>
      <xdr:spPr>
        <a:xfrm>
          <a:off x="12763500" y="595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33</xdr:row>
      <xdr:rowOff>74930</xdr:rowOff>
    </xdr:from>
    <xdr:ext cx="502920" cy="251460"/>
    <xdr:sp macro="" textlink="">
      <xdr:nvSpPr>
        <xdr:cNvPr id="547" name="テキスト ボックス 546"/>
        <xdr:cNvSpPr txBox="1"/>
      </xdr:nvSpPr>
      <xdr:spPr>
        <a:xfrm>
          <a:off x="12546965" y="5732780"/>
          <a:ext cx="5029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56,906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59,313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69,244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18135" cy="217170"/>
    <xdr:sp macro="" textlink="">
      <xdr:nvSpPr>
        <xdr:cNvPr id="556" name="テキスト ボックス 555"/>
        <xdr:cNvSpPr txBox="1"/>
      </xdr:nvSpPr>
      <xdr:spPr>
        <a:xfrm>
          <a:off x="12407900" y="8064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82550</xdr:rowOff>
    </xdr:from>
    <xdr:to xmlns:xdr="http://schemas.openxmlformats.org/drawingml/2006/spreadsheetDrawing">
      <xdr:col>89</xdr:col>
      <xdr:colOff>177800</xdr:colOff>
      <xdr:row>61</xdr:row>
      <xdr:rowOff>82550</xdr:rowOff>
    </xdr:to>
    <xdr:cxnSp macro="">
      <xdr:nvCxnSpPr>
        <xdr:cNvPr id="557" name="直線コネクタ 556"/>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60</xdr:row>
      <xdr:rowOff>111760</xdr:rowOff>
    </xdr:from>
    <xdr:ext cx="217170" cy="248920"/>
    <xdr:sp macro="" textlink="">
      <xdr:nvSpPr>
        <xdr:cNvPr id="558" name="テキスト ボックス 557"/>
        <xdr:cNvSpPr txBox="1"/>
      </xdr:nvSpPr>
      <xdr:spPr>
        <a:xfrm>
          <a:off x="12197080" y="10398760"/>
          <a:ext cx="2171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59</xdr:row>
      <xdr:rowOff>99060</xdr:rowOff>
    </xdr:from>
    <xdr:to xmlns:xdr="http://schemas.openxmlformats.org/drawingml/2006/spreadsheetDrawing">
      <xdr:col>89</xdr:col>
      <xdr:colOff>177800</xdr:colOff>
      <xdr:row>59</xdr:row>
      <xdr:rowOff>99060</xdr:rowOff>
    </xdr:to>
    <xdr:cxnSp macro="">
      <xdr:nvCxnSpPr>
        <xdr:cNvPr id="559" name="直線コネクタ 558"/>
        <xdr:cNvCxnSpPr/>
      </xdr:nvCxnSpPr>
      <xdr:spPr>
        <a:xfrm>
          <a:off x="12446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58</xdr:row>
      <xdr:rowOff>128270</xdr:rowOff>
    </xdr:from>
    <xdr:ext cx="531495" cy="259080"/>
    <xdr:sp macro="" textlink="">
      <xdr:nvSpPr>
        <xdr:cNvPr id="560" name="テキスト ボックス 559"/>
        <xdr:cNvSpPr txBox="1"/>
      </xdr:nvSpPr>
      <xdr:spPr>
        <a:xfrm>
          <a:off x="11914505" y="10072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114935</xdr:rowOff>
    </xdr:from>
    <xdr:to xmlns:xdr="http://schemas.openxmlformats.org/drawingml/2006/spreadsheetDrawing">
      <xdr:col>89</xdr:col>
      <xdr:colOff>177800</xdr:colOff>
      <xdr:row>57</xdr:row>
      <xdr:rowOff>114935</xdr:rowOff>
    </xdr:to>
    <xdr:cxnSp macro="">
      <xdr:nvCxnSpPr>
        <xdr:cNvPr id="561" name="直線コネクタ 560"/>
        <xdr:cNvCxnSpPr/>
      </xdr:nvCxnSpPr>
      <xdr:spPr>
        <a:xfrm>
          <a:off x="12446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56</xdr:row>
      <xdr:rowOff>144145</xdr:rowOff>
    </xdr:from>
    <xdr:ext cx="531495" cy="250825"/>
    <xdr:sp macro="" textlink="">
      <xdr:nvSpPr>
        <xdr:cNvPr id="562" name="テキスト ボックス 561"/>
        <xdr:cNvSpPr txBox="1"/>
      </xdr:nvSpPr>
      <xdr:spPr>
        <a:xfrm>
          <a:off x="11914505" y="9745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55</xdr:row>
      <xdr:rowOff>132080</xdr:rowOff>
    </xdr:from>
    <xdr:to xmlns:xdr="http://schemas.openxmlformats.org/drawingml/2006/spreadsheetDrawing">
      <xdr:col>89</xdr:col>
      <xdr:colOff>177800</xdr:colOff>
      <xdr:row>55</xdr:row>
      <xdr:rowOff>132080</xdr:rowOff>
    </xdr:to>
    <xdr:cxnSp macro="">
      <xdr:nvCxnSpPr>
        <xdr:cNvPr id="563" name="直線コネクタ 562"/>
        <xdr:cNvCxnSpPr/>
      </xdr:nvCxnSpPr>
      <xdr:spPr>
        <a:xfrm>
          <a:off x="12446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54</xdr:row>
      <xdr:rowOff>160655</xdr:rowOff>
    </xdr:from>
    <xdr:ext cx="531495" cy="259080"/>
    <xdr:sp macro="" textlink="">
      <xdr:nvSpPr>
        <xdr:cNvPr id="564" name="テキスト ボックス 563"/>
        <xdr:cNvSpPr txBox="1"/>
      </xdr:nvSpPr>
      <xdr:spPr>
        <a:xfrm>
          <a:off x="11914505" y="9418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147955</xdr:rowOff>
    </xdr:from>
    <xdr:to xmlns:xdr="http://schemas.openxmlformats.org/drawingml/2006/spreadsheetDrawing">
      <xdr:col>89</xdr:col>
      <xdr:colOff>177800</xdr:colOff>
      <xdr:row>53</xdr:row>
      <xdr:rowOff>147955</xdr:rowOff>
    </xdr:to>
    <xdr:cxnSp macro="">
      <xdr:nvCxnSpPr>
        <xdr:cNvPr id="565" name="直線コネクタ 564"/>
        <xdr:cNvCxnSpPr/>
      </xdr:nvCxnSpPr>
      <xdr:spPr>
        <a:xfrm>
          <a:off x="12446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53</xdr:row>
      <xdr:rowOff>6350</xdr:rowOff>
    </xdr:from>
    <xdr:ext cx="531495" cy="251460"/>
    <xdr:sp macro="" textlink="">
      <xdr:nvSpPr>
        <xdr:cNvPr id="566" name="テキスト ボックス 565"/>
        <xdr:cNvSpPr txBox="1"/>
      </xdr:nvSpPr>
      <xdr:spPr>
        <a:xfrm>
          <a:off x="11914505" y="9093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51</xdr:row>
      <xdr:rowOff>164465</xdr:rowOff>
    </xdr:from>
    <xdr:to xmlns:xdr="http://schemas.openxmlformats.org/drawingml/2006/spreadsheetDrawing">
      <xdr:col>89</xdr:col>
      <xdr:colOff>177800</xdr:colOff>
      <xdr:row>51</xdr:row>
      <xdr:rowOff>164465</xdr:rowOff>
    </xdr:to>
    <xdr:cxnSp macro="">
      <xdr:nvCxnSpPr>
        <xdr:cNvPr id="567" name="直線コネクタ 566"/>
        <xdr:cNvCxnSpPr/>
      </xdr:nvCxnSpPr>
      <xdr:spPr>
        <a:xfrm>
          <a:off x="12446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51</xdr:row>
      <xdr:rowOff>22225</xdr:rowOff>
    </xdr:from>
    <xdr:ext cx="563880" cy="258445"/>
    <xdr:sp macro="" textlink="">
      <xdr:nvSpPr>
        <xdr:cNvPr id="568" name="テキスト ボックス 567"/>
        <xdr:cNvSpPr txBox="1"/>
      </xdr:nvSpPr>
      <xdr:spPr>
        <a:xfrm>
          <a:off x="11850370" y="8766175"/>
          <a:ext cx="5638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50</xdr:row>
      <xdr:rowOff>8890</xdr:rowOff>
    </xdr:from>
    <xdr:to xmlns:xdr="http://schemas.openxmlformats.org/drawingml/2006/spreadsheetDrawing">
      <xdr:col>89</xdr:col>
      <xdr:colOff>177800</xdr:colOff>
      <xdr:row>50</xdr:row>
      <xdr:rowOff>8890</xdr:rowOff>
    </xdr:to>
    <xdr:cxnSp macro="">
      <xdr:nvCxnSpPr>
        <xdr:cNvPr id="569" name="直線コネクタ 568"/>
        <xdr:cNvCxnSpPr/>
      </xdr:nvCxnSpPr>
      <xdr:spPr>
        <a:xfrm>
          <a:off x="12446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49</xdr:row>
      <xdr:rowOff>38100</xdr:rowOff>
    </xdr:from>
    <xdr:ext cx="563880" cy="259080"/>
    <xdr:sp macro="" textlink="">
      <xdr:nvSpPr>
        <xdr:cNvPr id="570" name="テキスト ボックス 569"/>
        <xdr:cNvSpPr txBox="1"/>
      </xdr:nvSpPr>
      <xdr:spPr>
        <a:xfrm>
          <a:off x="11850370" y="8439150"/>
          <a:ext cx="5638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71" name="直線コネクタ 570"/>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47</xdr:row>
      <xdr:rowOff>54610</xdr:rowOff>
    </xdr:from>
    <xdr:ext cx="563880" cy="248920"/>
    <xdr:sp macro="" textlink="">
      <xdr:nvSpPr>
        <xdr:cNvPr id="572" name="テキスト ボックス 571"/>
        <xdr:cNvSpPr txBox="1"/>
      </xdr:nvSpPr>
      <xdr:spPr>
        <a:xfrm>
          <a:off x="11850370" y="81127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51</xdr:row>
      <xdr:rowOff>62230</xdr:rowOff>
    </xdr:from>
    <xdr:to xmlns:xdr="http://schemas.openxmlformats.org/drawingml/2006/spreadsheetDrawing">
      <xdr:col>85</xdr:col>
      <xdr:colOff>126365</xdr:colOff>
      <xdr:row>58</xdr:row>
      <xdr:rowOff>50800</xdr:rowOff>
    </xdr:to>
    <xdr:cxnSp macro="">
      <xdr:nvCxnSpPr>
        <xdr:cNvPr id="574" name="直線コネクタ 573"/>
        <xdr:cNvCxnSpPr/>
      </xdr:nvCxnSpPr>
      <xdr:spPr>
        <a:xfrm flipV="1">
          <a:off x="16317595" y="8806180"/>
          <a:ext cx="1270" cy="11887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58</xdr:row>
      <xdr:rowOff>54610</xdr:rowOff>
    </xdr:from>
    <xdr:ext cx="534670" cy="248920"/>
    <xdr:sp macro="" textlink="">
      <xdr:nvSpPr>
        <xdr:cNvPr id="575" name="教育費最小値テキスト"/>
        <xdr:cNvSpPr txBox="1"/>
      </xdr:nvSpPr>
      <xdr:spPr>
        <a:xfrm>
          <a:off x="16370300" y="9998710"/>
          <a:ext cx="5346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33,434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58</xdr:row>
      <xdr:rowOff>50800</xdr:rowOff>
    </xdr:from>
    <xdr:to xmlns:xdr="http://schemas.openxmlformats.org/drawingml/2006/spreadsheetDrawing">
      <xdr:col>86</xdr:col>
      <xdr:colOff>25400</xdr:colOff>
      <xdr:row>58</xdr:row>
      <xdr:rowOff>50800</xdr:rowOff>
    </xdr:to>
    <xdr:cxnSp macro="">
      <xdr:nvCxnSpPr>
        <xdr:cNvPr id="576" name="直線コネクタ 575"/>
        <xdr:cNvCxnSpPr/>
      </xdr:nvCxnSpPr>
      <xdr:spPr>
        <a:xfrm>
          <a:off x="16230600" y="9994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50</xdr:row>
      <xdr:rowOff>8890</xdr:rowOff>
    </xdr:from>
    <xdr:ext cx="598805" cy="248920"/>
    <xdr:sp macro="" textlink="">
      <xdr:nvSpPr>
        <xdr:cNvPr id="577" name="教育費最大値テキスト"/>
        <xdr:cNvSpPr txBox="1"/>
      </xdr:nvSpPr>
      <xdr:spPr>
        <a:xfrm>
          <a:off x="16370300" y="8581390"/>
          <a:ext cx="5988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106,235</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51</xdr:row>
      <xdr:rowOff>62230</xdr:rowOff>
    </xdr:from>
    <xdr:to xmlns:xdr="http://schemas.openxmlformats.org/drawingml/2006/spreadsheetDrawing">
      <xdr:col>86</xdr:col>
      <xdr:colOff>25400</xdr:colOff>
      <xdr:row>51</xdr:row>
      <xdr:rowOff>62230</xdr:rowOff>
    </xdr:to>
    <xdr:cxnSp macro="">
      <xdr:nvCxnSpPr>
        <xdr:cNvPr id="578" name="直線コネクタ 577"/>
        <xdr:cNvCxnSpPr/>
      </xdr:nvCxnSpPr>
      <xdr:spPr>
        <a:xfrm>
          <a:off x="16230600" y="88061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55</xdr:row>
      <xdr:rowOff>15240</xdr:rowOff>
    </xdr:from>
    <xdr:to xmlns:xdr="http://schemas.openxmlformats.org/drawingml/2006/spreadsheetDrawing">
      <xdr:col>85</xdr:col>
      <xdr:colOff>127000</xdr:colOff>
      <xdr:row>55</xdr:row>
      <xdr:rowOff>46355</xdr:rowOff>
    </xdr:to>
    <xdr:cxnSp macro="">
      <xdr:nvCxnSpPr>
        <xdr:cNvPr id="579" name="直線コネクタ 578"/>
        <xdr:cNvCxnSpPr/>
      </xdr:nvCxnSpPr>
      <xdr:spPr>
        <a:xfrm>
          <a:off x="15481300" y="9444990"/>
          <a:ext cx="83820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54</xdr:row>
      <xdr:rowOff>168275</xdr:rowOff>
    </xdr:from>
    <xdr:ext cx="534670" cy="249555"/>
    <xdr:sp macro="" textlink="">
      <xdr:nvSpPr>
        <xdr:cNvPr id="580" name="教育費平均値テキスト"/>
        <xdr:cNvSpPr txBox="1"/>
      </xdr:nvSpPr>
      <xdr:spPr>
        <a:xfrm>
          <a:off x="16370300" y="9426575"/>
          <a:ext cx="53467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63,800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55</xdr:row>
      <xdr:rowOff>18415</xdr:rowOff>
    </xdr:from>
    <xdr:to xmlns:xdr="http://schemas.openxmlformats.org/drawingml/2006/spreadsheetDrawing">
      <xdr:col>85</xdr:col>
      <xdr:colOff>177800</xdr:colOff>
      <xdr:row>55</xdr:row>
      <xdr:rowOff>120650</xdr:rowOff>
    </xdr:to>
    <xdr:sp macro="" textlink="">
      <xdr:nvSpPr>
        <xdr:cNvPr id="581" name="フローチャート: 判断 580"/>
        <xdr:cNvSpPr/>
      </xdr:nvSpPr>
      <xdr:spPr>
        <a:xfrm>
          <a:off x="16268700" y="94481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53</xdr:row>
      <xdr:rowOff>60325</xdr:rowOff>
    </xdr:from>
    <xdr:to xmlns:xdr="http://schemas.openxmlformats.org/drawingml/2006/spreadsheetDrawing">
      <xdr:col>81</xdr:col>
      <xdr:colOff>50800</xdr:colOff>
      <xdr:row>55</xdr:row>
      <xdr:rowOff>15240</xdr:rowOff>
    </xdr:to>
    <xdr:cxnSp macro="">
      <xdr:nvCxnSpPr>
        <xdr:cNvPr id="582" name="直線コネクタ 581"/>
        <xdr:cNvCxnSpPr/>
      </xdr:nvCxnSpPr>
      <xdr:spPr>
        <a:xfrm>
          <a:off x="14592300" y="9147175"/>
          <a:ext cx="889000" cy="297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55</xdr:row>
      <xdr:rowOff>97790</xdr:rowOff>
    </xdr:from>
    <xdr:to xmlns:xdr="http://schemas.openxmlformats.org/drawingml/2006/spreadsheetDrawing">
      <xdr:col>81</xdr:col>
      <xdr:colOff>101600</xdr:colOff>
      <xdr:row>56</xdr:row>
      <xdr:rowOff>27940</xdr:rowOff>
    </xdr:to>
    <xdr:sp macro="" textlink="">
      <xdr:nvSpPr>
        <xdr:cNvPr id="583" name="フローチャート: 判断 582"/>
        <xdr:cNvSpPr/>
      </xdr:nvSpPr>
      <xdr:spPr>
        <a:xfrm>
          <a:off x="15430500" y="952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56</xdr:row>
      <xdr:rowOff>19050</xdr:rowOff>
    </xdr:from>
    <xdr:ext cx="502920" cy="250190"/>
    <xdr:sp macro="" textlink="">
      <xdr:nvSpPr>
        <xdr:cNvPr id="584" name="テキスト ボックス 583"/>
        <xdr:cNvSpPr txBox="1"/>
      </xdr:nvSpPr>
      <xdr:spPr>
        <a:xfrm>
          <a:off x="15213965" y="9620250"/>
          <a:ext cx="5029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58,960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53</xdr:row>
      <xdr:rowOff>60325</xdr:rowOff>
    </xdr:from>
    <xdr:to xmlns:xdr="http://schemas.openxmlformats.org/drawingml/2006/spreadsheetDrawing">
      <xdr:col>76</xdr:col>
      <xdr:colOff>114300</xdr:colOff>
      <xdr:row>56</xdr:row>
      <xdr:rowOff>73025</xdr:rowOff>
    </xdr:to>
    <xdr:cxnSp macro="">
      <xdr:nvCxnSpPr>
        <xdr:cNvPr id="585" name="直線コネクタ 584"/>
        <xdr:cNvCxnSpPr/>
      </xdr:nvCxnSpPr>
      <xdr:spPr>
        <a:xfrm flipV="1">
          <a:off x="13703300" y="9147175"/>
          <a:ext cx="889000" cy="527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55</xdr:row>
      <xdr:rowOff>130175</xdr:rowOff>
    </xdr:from>
    <xdr:to xmlns:xdr="http://schemas.openxmlformats.org/drawingml/2006/spreadsheetDrawing">
      <xdr:col>76</xdr:col>
      <xdr:colOff>165100</xdr:colOff>
      <xdr:row>56</xdr:row>
      <xdr:rowOff>60325</xdr:rowOff>
    </xdr:to>
    <xdr:sp macro="" textlink="">
      <xdr:nvSpPr>
        <xdr:cNvPr id="586" name="フローチャート: 判断 585"/>
        <xdr:cNvSpPr/>
      </xdr:nvSpPr>
      <xdr:spPr>
        <a:xfrm>
          <a:off x="14541500" y="9559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56</xdr:row>
      <xdr:rowOff>52070</xdr:rowOff>
    </xdr:from>
    <xdr:ext cx="502920" cy="251460"/>
    <xdr:sp macro="" textlink="">
      <xdr:nvSpPr>
        <xdr:cNvPr id="587" name="テキスト ボックス 586"/>
        <xdr:cNvSpPr txBox="1"/>
      </xdr:nvSpPr>
      <xdr:spPr>
        <a:xfrm>
          <a:off x="14324965" y="9653270"/>
          <a:ext cx="5029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49</xdr:row>
      <xdr:rowOff>135890</xdr:rowOff>
    </xdr:from>
    <xdr:to xmlns:xdr="http://schemas.openxmlformats.org/drawingml/2006/spreadsheetDrawing">
      <xdr:col>71</xdr:col>
      <xdr:colOff>177800</xdr:colOff>
      <xdr:row>56</xdr:row>
      <xdr:rowOff>73025</xdr:rowOff>
    </xdr:to>
    <xdr:cxnSp macro="">
      <xdr:nvCxnSpPr>
        <xdr:cNvPr id="588" name="直線コネクタ 587"/>
        <xdr:cNvCxnSpPr/>
      </xdr:nvCxnSpPr>
      <xdr:spPr>
        <a:xfrm>
          <a:off x="12814300" y="8536940"/>
          <a:ext cx="889000" cy="11372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55</xdr:row>
      <xdr:rowOff>109855</xdr:rowOff>
    </xdr:from>
    <xdr:to xmlns:xdr="http://schemas.openxmlformats.org/drawingml/2006/spreadsheetDrawing">
      <xdr:col>72</xdr:col>
      <xdr:colOff>38100</xdr:colOff>
      <xdr:row>56</xdr:row>
      <xdr:rowOff>40640</xdr:rowOff>
    </xdr:to>
    <xdr:sp macro="" textlink="">
      <xdr:nvSpPr>
        <xdr:cNvPr id="589" name="フローチャート: 判断 588"/>
        <xdr:cNvSpPr/>
      </xdr:nvSpPr>
      <xdr:spPr>
        <a:xfrm>
          <a:off x="13652500" y="95396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54</xdr:row>
      <xdr:rowOff>56515</xdr:rowOff>
    </xdr:from>
    <xdr:ext cx="502920" cy="258445"/>
    <xdr:sp macro="" textlink="">
      <xdr:nvSpPr>
        <xdr:cNvPr id="590" name="テキスト ボックス 589"/>
        <xdr:cNvSpPr txBox="1"/>
      </xdr:nvSpPr>
      <xdr:spPr>
        <a:xfrm>
          <a:off x="13435965" y="9314815"/>
          <a:ext cx="502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58,227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55</xdr:row>
      <xdr:rowOff>60325</xdr:rowOff>
    </xdr:from>
    <xdr:to xmlns:xdr="http://schemas.openxmlformats.org/drawingml/2006/spreadsheetDrawing">
      <xdr:col>67</xdr:col>
      <xdr:colOff>101600</xdr:colOff>
      <xdr:row>55</xdr:row>
      <xdr:rowOff>161925</xdr:rowOff>
    </xdr:to>
    <xdr:sp macro="" textlink="">
      <xdr:nvSpPr>
        <xdr:cNvPr id="591" name="フローチャート: 判断 590"/>
        <xdr:cNvSpPr/>
      </xdr:nvSpPr>
      <xdr:spPr>
        <a:xfrm>
          <a:off x="12763500" y="949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55</xdr:row>
      <xdr:rowOff>153035</xdr:rowOff>
    </xdr:from>
    <xdr:ext cx="502920" cy="259080"/>
    <xdr:sp macro="" textlink="">
      <xdr:nvSpPr>
        <xdr:cNvPr id="592" name="テキスト ボックス 591"/>
        <xdr:cNvSpPr txBox="1"/>
      </xdr:nvSpPr>
      <xdr:spPr>
        <a:xfrm>
          <a:off x="12546965" y="958278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61,257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93" name="テキスト ボックス 592"/>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62000" cy="259080"/>
    <xdr:sp macro="" textlink="">
      <xdr:nvSpPr>
        <xdr:cNvPr id="594" name="テキスト ボックス 593"/>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2000" cy="259080"/>
    <xdr:sp macro="" textlink="">
      <xdr:nvSpPr>
        <xdr:cNvPr id="595" name="テキスト ボックス 594"/>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2000" cy="259080"/>
    <xdr:sp macro="" textlink="">
      <xdr:nvSpPr>
        <xdr:cNvPr id="596" name="テキスト ボックス 595"/>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62000" cy="259080"/>
    <xdr:sp macro="" textlink="">
      <xdr:nvSpPr>
        <xdr:cNvPr id="597" name="テキスト ボックス 596"/>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167005</xdr:rowOff>
    </xdr:from>
    <xdr:to xmlns:xdr="http://schemas.openxmlformats.org/drawingml/2006/spreadsheetDrawing">
      <xdr:col>85</xdr:col>
      <xdr:colOff>177800</xdr:colOff>
      <xdr:row>55</xdr:row>
      <xdr:rowOff>97790</xdr:rowOff>
    </xdr:to>
    <xdr:sp macro="" textlink="">
      <xdr:nvSpPr>
        <xdr:cNvPr id="598" name="楕円 597"/>
        <xdr:cNvSpPr/>
      </xdr:nvSpPr>
      <xdr:spPr>
        <a:xfrm>
          <a:off x="16268700" y="94253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54</xdr:row>
      <xdr:rowOff>18415</xdr:rowOff>
    </xdr:from>
    <xdr:ext cx="534670" cy="250825"/>
    <xdr:sp macro="" textlink="">
      <xdr:nvSpPr>
        <xdr:cNvPr id="599" name="教育費該当値テキスト"/>
        <xdr:cNvSpPr txBox="1"/>
      </xdr:nvSpPr>
      <xdr:spPr>
        <a:xfrm>
          <a:off x="16370300" y="9276715"/>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65,203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54</xdr:row>
      <xdr:rowOff>135890</xdr:rowOff>
    </xdr:from>
    <xdr:to xmlns:xdr="http://schemas.openxmlformats.org/drawingml/2006/spreadsheetDrawing">
      <xdr:col>81</xdr:col>
      <xdr:colOff>101600</xdr:colOff>
      <xdr:row>55</xdr:row>
      <xdr:rowOff>66040</xdr:rowOff>
    </xdr:to>
    <xdr:sp macro="" textlink="">
      <xdr:nvSpPr>
        <xdr:cNvPr id="600" name="楕円 599"/>
        <xdr:cNvSpPr/>
      </xdr:nvSpPr>
      <xdr:spPr>
        <a:xfrm>
          <a:off x="15430500" y="9394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53</xdr:row>
      <xdr:rowOff>82550</xdr:rowOff>
    </xdr:from>
    <xdr:ext cx="502920" cy="259080"/>
    <xdr:sp macro="" textlink="">
      <xdr:nvSpPr>
        <xdr:cNvPr id="601" name="テキスト ボックス 600"/>
        <xdr:cNvSpPr txBox="1"/>
      </xdr:nvSpPr>
      <xdr:spPr>
        <a:xfrm>
          <a:off x="15213965" y="916940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67,116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53</xdr:row>
      <xdr:rowOff>9525</xdr:rowOff>
    </xdr:from>
    <xdr:to xmlns:xdr="http://schemas.openxmlformats.org/drawingml/2006/spreadsheetDrawing">
      <xdr:col>76</xdr:col>
      <xdr:colOff>165100</xdr:colOff>
      <xdr:row>53</xdr:row>
      <xdr:rowOff>111125</xdr:rowOff>
    </xdr:to>
    <xdr:sp macro="" textlink="">
      <xdr:nvSpPr>
        <xdr:cNvPr id="602" name="楕円 601"/>
        <xdr:cNvSpPr/>
      </xdr:nvSpPr>
      <xdr:spPr>
        <a:xfrm>
          <a:off x="14541500" y="9096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51</xdr:row>
      <xdr:rowOff>127635</xdr:rowOff>
    </xdr:from>
    <xdr:ext cx="502920" cy="259080"/>
    <xdr:sp macro="" textlink="">
      <xdr:nvSpPr>
        <xdr:cNvPr id="603" name="テキスト ボックス 602"/>
        <xdr:cNvSpPr txBox="1"/>
      </xdr:nvSpPr>
      <xdr:spPr>
        <a:xfrm>
          <a:off x="14324965" y="887158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85,349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56</xdr:row>
      <xdr:rowOff>22225</xdr:rowOff>
    </xdr:from>
    <xdr:to xmlns:xdr="http://schemas.openxmlformats.org/drawingml/2006/spreadsheetDrawing">
      <xdr:col>72</xdr:col>
      <xdr:colOff>38100</xdr:colOff>
      <xdr:row>56</xdr:row>
      <xdr:rowOff>123825</xdr:rowOff>
    </xdr:to>
    <xdr:sp macro="" textlink="">
      <xdr:nvSpPr>
        <xdr:cNvPr id="604" name="楕円 603"/>
        <xdr:cNvSpPr/>
      </xdr:nvSpPr>
      <xdr:spPr>
        <a:xfrm>
          <a:off x="13652500" y="962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56</xdr:row>
      <xdr:rowOff>114935</xdr:rowOff>
    </xdr:from>
    <xdr:ext cx="502920" cy="259080"/>
    <xdr:sp macro="" textlink="">
      <xdr:nvSpPr>
        <xdr:cNvPr id="605" name="テキスト ボックス 604"/>
        <xdr:cNvSpPr txBox="1"/>
      </xdr:nvSpPr>
      <xdr:spPr>
        <a:xfrm>
          <a:off x="13435965" y="971613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53,086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49</xdr:row>
      <xdr:rowOff>85090</xdr:rowOff>
    </xdr:from>
    <xdr:to xmlns:xdr="http://schemas.openxmlformats.org/drawingml/2006/spreadsheetDrawing">
      <xdr:col>67</xdr:col>
      <xdr:colOff>101600</xdr:colOff>
      <xdr:row>50</xdr:row>
      <xdr:rowOff>15240</xdr:rowOff>
    </xdr:to>
    <xdr:sp macro="" textlink="">
      <xdr:nvSpPr>
        <xdr:cNvPr id="606" name="楕円 605"/>
        <xdr:cNvSpPr/>
      </xdr:nvSpPr>
      <xdr:spPr>
        <a:xfrm>
          <a:off x="12763500" y="848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132080</xdr:colOff>
      <xdr:row>48</xdr:row>
      <xdr:rowOff>31750</xdr:rowOff>
    </xdr:from>
    <xdr:ext cx="567055" cy="248920"/>
    <xdr:sp macro="" textlink="">
      <xdr:nvSpPr>
        <xdr:cNvPr id="607" name="テキスト ボックス 606"/>
        <xdr:cNvSpPr txBox="1"/>
      </xdr:nvSpPr>
      <xdr:spPr>
        <a:xfrm>
          <a:off x="12514580" y="826135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122,728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14,201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18135" cy="217170"/>
    <xdr:sp macro="" textlink="">
      <xdr:nvSpPr>
        <xdr:cNvPr id="616" name="テキスト ボックス 615"/>
        <xdr:cNvSpPr txBox="1"/>
      </xdr:nvSpPr>
      <xdr:spPr>
        <a:xfrm>
          <a:off x="12407900" y="11493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177800</xdr:colOff>
      <xdr:row>81</xdr:row>
      <xdr:rowOff>82550</xdr:rowOff>
    </xdr:to>
    <xdr:cxnSp macro="">
      <xdr:nvCxnSpPr>
        <xdr:cNvPr id="617" name="直線コネクタ 616"/>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79</xdr:row>
      <xdr:rowOff>44450</xdr:rowOff>
    </xdr:from>
    <xdr:to xmlns:xdr="http://schemas.openxmlformats.org/drawingml/2006/spreadsheetDrawing">
      <xdr:col>89</xdr:col>
      <xdr:colOff>177800</xdr:colOff>
      <xdr:row>79</xdr:row>
      <xdr:rowOff>44450</xdr:rowOff>
    </xdr:to>
    <xdr:cxnSp macro="">
      <xdr:nvCxnSpPr>
        <xdr:cNvPr id="618" name="直線コネクタ 617"/>
        <xdr:cNvCxnSpPr/>
      </xdr:nvCxnSpPr>
      <xdr:spPr>
        <a:xfrm>
          <a:off x="12446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78</xdr:row>
      <xdr:rowOff>73660</xdr:rowOff>
    </xdr:from>
    <xdr:ext cx="217170" cy="259080"/>
    <xdr:sp macro="" textlink="">
      <xdr:nvSpPr>
        <xdr:cNvPr id="619" name="テキスト ボックス 618"/>
        <xdr:cNvSpPr txBox="1"/>
      </xdr:nvSpPr>
      <xdr:spPr>
        <a:xfrm>
          <a:off x="12197080" y="13446760"/>
          <a:ext cx="217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6350</xdr:rowOff>
    </xdr:from>
    <xdr:to xmlns:xdr="http://schemas.openxmlformats.org/drawingml/2006/spreadsheetDrawing">
      <xdr:col>89</xdr:col>
      <xdr:colOff>177800</xdr:colOff>
      <xdr:row>77</xdr:row>
      <xdr:rowOff>6350</xdr:rowOff>
    </xdr:to>
    <xdr:cxnSp macro="">
      <xdr:nvCxnSpPr>
        <xdr:cNvPr id="620" name="直線コネクタ 619"/>
        <xdr:cNvCxnSpPr/>
      </xdr:nvCxnSpPr>
      <xdr:spPr>
        <a:xfrm>
          <a:off x="12446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76</xdr:row>
      <xdr:rowOff>35560</xdr:rowOff>
    </xdr:from>
    <xdr:ext cx="531495" cy="259080"/>
    <xdr:sp macro="" textlink="">
      <xdr:nvSpPr>
        <xdr:cNvPr id="621" name="テキスト ボックス 620"/>
        <xdr:cNvSpPr txBox="1"/>
      </xdr:nvSpPr>
      <xdr:spPr>
        <a:xfrm>
          <a:off x="11914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74</xdr:row>
      <xdr:rowOff>139700</xdr:rowOff>
    </xdr:from>
    <xdr:to xmlns:xdr="http://schemas.openxmlformats.org/drawingml/2006/spreadsheetDrawing">
      <xdr:col>89</xdr:col>
      <xdr:colOff>177800</xdr:colOff>
      <xdr:row>74</xdr:row>
      <xdr:rowOff>139700</xdr:rowOff>
    </xdr:to>
    <xdr:cxnSp macro="">
      <xdr:nvCxnSpPr>
        <xdr:cNvPr id="622" name="直線コネクタ 621"/>
        <xdr:cNvCxnSpPr/>
      </xdr:nvCxnSpPr>
      <xdr:spPr>
        <a:xfrm>
          <a:off x="12446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73</xdr:row>
      <xdr:rowOff>168910</xdr:rowOff>
    </xdr:from>
    <xdr:ext cx="531495" cy="248920"/>
    <xdr:sp macro="" textlink="">
      <xdr:nvSpPr>
        <xdr:cNvPr id="623" name="テキスト ボックス 622"/>
        <xdr:cNvSpPr txBox="1"/>
      </xdr:nvSpPr>
      <xdr:spPr>
        <a:xfrm>
          <a:off x="11914505" y="12684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72</xdr:row>
      <xdr:rowOff>101600</xdr:rowOff>
    </xdr:from>
    <xdr:to xmlns:xdr="http://schemas.openxmlformats.org/drawingml/2006/spreadsheetDrawing">
      <xdr:col>89</xdr:col>
      <xdr:colOff>177800</xdr:colOff>
      <xdr:row>72</xdr:row>
      <xdr:rowOff>101600</xdr:rowOff>
    </xdr:to>
    <xdr:cxnSp macro="">
      <xdr:nvCxnSpPr>
        <xdr:cNvPr id="624" name="直線コネクタ 623"/>
        <xdr:cNvCxnSpPr/>
      </xdr:nvCxnSpPr>
      <xdr:spPr>
        <a:xfrm>
          <a:off x="12446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71</xdr:row>
      <xdr:rowOff>130810</xdr:rowOff>
    </xdr:from>
    <xdr:ext cx="531495" cy="259080"/>
    <xdr:sp macro="" textlink="">
      <xdr:nvSpPr>
        <xdr:cNvPr id="625" name="テキスト ボックス 624"/>
        <xdr:cNvSpPr txBox="1"/>
      </xdr:nvSpPr>
      <xdr:spPr>
        <a:xfrm>
          <a:off x="11914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63500</xdr:rowOff>
    </xdr:from>
    <xdr:to xmlns:xdr="http://schemas.openxmlformats.org/drawingml/2006/spreadsheetDrawing">
      <xdr:col>89</xdr:col>
      <xdr:colOff>177800</xdr:colOff>
      <xdr:row>70</xdr:row>
      <xdr:rowOff>63500</xdr:rowOff>
    </xdr:to>
    <xdr:cxnSp macro="">
      <xdr:nvCxnSpPr>
        <xdr:cNvPr id="626" name="直線コネクタ 625"/>
        <xdr:cNvCxnSpPr/>
      </xdr:nvCxnSpPr>
      <xdr:spPr>
        <a:xfrm>
          <a:off x="12446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69</xdr:row>
      <xdr:rowOff>92710</xdr:rowOff>
    </xdr:from>
    <xdr:ext cx="531495" cy="259080"/>
    <xdr:sp macro="" textlink="">
      <xdr:nvSpPr>
        <xdr:cNvPr id="627" name="テキスト ボックス 626"/>
        <xdr:cNvSpPr txBox="1"/>
      </xdr:nvSpPr>
      <xdr:spPr>
        <a:xfrm>
          <a:off x="11914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28" name="直線コネクタ 627"/>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54610</xdr:rowOff>
    </xdr:from>
    <xdr:ext cx="563880" cy="248920"/>
    <xdr:sp macro="" textlink="">
      <xdr:nvSpPr>
        <xdr:cNvPr id="629" name="テキスト ボックス 628"/>
        <xdr:cNvSpPr txBox="1"/>
      </xdr:nvSpPr>
      <xdr:spPr>
        <a:xfrm>
          <a:off x="11850370" y="115417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30" name="災害復旧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70</xdr:row>
      <xdr:rowOff>49530</xdr:rowOff>
    </xdr:from>
    <xdr:to xmlns:xdr="http://schemas.openxmlformats.org/drawingml/2006/spreadsheetDrawing">
      <xdr:col>85</xdr:col>
      <xdr:colOff>126365</xdr:colOff>
      <xdr:row>79</xdr:row>
      <xdr:rowOff>44450</xdr:rowOff>
    </xdr:to>
    <xdr:cxnSp macro="">
      <xdr:nvCxnSpPr>
        <xdr:cNvPr id="631" name="直線コネクタ 630"/>
        <xdr:cNvCxnSpPr/>
      </xdr:nvCxnSpPr>
      <xdr:spPr>
        <a:xfrm flipV="1">
          <a:off x="16317595" y="12051030"/>
          <a:ext cx="1270" cy="15379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79</xdr:row>
      <xdr:rowOff>48260</xdr:rowOff>
    </xdr:from>
    <xdr:ext cx="249555" cy="259080"/>
    <xdr:sp macro="" textlink="">
      <xdr:nvSpPr>
        <xdr:cNvPr id="632" name="災害復旧費最小値テキスト"/>
        <xdr:cNvSpPr txBox="1"/>
      </xdr:nvSpPr>
      <xdr:spPr>
        <a:xfrm>
          <a:off x="16370300" y="13592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79</xdr:row>
      <xdr:rowOff>44450</xdr:rowOff>
    </xdr:from>
    <xdr:to xmlns:xdr="http://schemas.openxmlformats.org/drawingml/2006/spreadsheetDrawing">
      <xdr:col>86</xdr:col>
      <xdr:colOff>25400</xdr:colOff>
      <xdr:row>79</xdr:row>
      <xdr:rowOff>44450</xdr:rowOff>
    </xdr:to>
    <xdr:cxnSp macro="">
      <xdr:nvCxnSpPr>
        <xdr:cNvPr id="633" name="直線コネクタ 632"/>
        <xdr:cNvCxnSpPr/>
      </xdr:nvCxnSpPr>
      <xdr:spPr>
        <a:xfrm>
          <a:off x="16230600" y="1358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68</xdr:row>
      <xdr:rowOff>167640</xdr:rowOff>
    </xdr:from>
    <xdr:ext cx="534670" cy="250190"/>
    <xdr:sp macro="" textlink="">
      <xdr:nvSpPr>
        <xdr:cNvPr id="634" name="災害復旧費最大値テキスト"/>
        <xdr:cNvSpPr txBox="1"/>
      </xdr:nvSpPr>
      <xdr:spPr>
        <a:xfrm>
          <a:off x="16370300" y="1182624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80,729</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70</xdr:row>
      <xdr:rowOff>49530</xdr:rowOff>
    </xdr:from>
    <xdr:to xmlns:xdr="http://schemas.openxmlformats.org/drawingml/2006/spreadsheetDrawing">
      <xdr:col>86</xdr:col>
      <xdr:colOff>25400</xdr:colOff>
      <xdr:row>70</xdr:row>
      <xdr:rowOff>49530</xdr:rowOff>
    </xdr:to>
    <xdr:cxnSp macro="">
      <xdr:nvCxnSpPr>
        <xdr:cNvPr id="635" name="直線コネクタ 634"/>
        <xdr:cNvCxnSpPr/>
      </xdr:nvCxnSpPr>
      <xdr:spPr>
        <a:xfrm>
          <a:off x="16230600" y="120510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71</xdr:row>
      <xdr:rowOff>122555</xdr:rowOff>
    </xdr:from>
    <xdr:to xmlns:xdr="http://schemas.openxmlformats.org/drawingml/2006/spreadsheetDrawing">
      <xdr:col>85</xdr:col>
      <xdr:colOff>127000</xdr:colOff>
      <xdr:row>75</xdr:row>
      <xdr:rowOff>141605</xdr:rowOff>
    </xdr:to>
    <xdr:cxnSp macro="">
      <xdr:nvCxnSpPr>
        <xdr:cNvPr id="636" name="直線コネクタ 635"/>
        <xdr:cNvCxnSpPr/>
      </xdr:nvCxnSpPr>
      <xdr:spPr>
        <a:xfrm>
          <a:off x="15481300" y="12295505"/>
          <a:ext cx="838200" cy="704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77</xdr:row>
      <xdr:rowOff>143510</xdr:rowOff>
    </xdr:from>
    <xdr:ext cx="469900" cy="251460"/>
    <xdr:sp macro="" textlink="">
      <xdr:nvSpPr>
        <xdr:cNvPr id="637" name="災害復旧費平均値テキスト"/>
        <xdr:cNvSpPr txBox="1"/>
      </xdr:nvSpPr>
      <xdr:spPr>
        <a:xfrm>
          <a:off x="16370300" y="13345160"/>
          <a:ext cx="4699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9,049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77</xdr:row>
      <xdr:rowOff>164465</xdr:rowOff>
    </xdr:from>
    <xdr:to xmlns:xdr="http://schemas.openxmlformats.org/drawingml/2006/spreadsheetDrawing">
      <xdr:col>85</xdr:col>
      <xdr:colOff>177800</xdr:colOff>
      <xdr:row>78</xdr:row>
      <xdr:rowOff>94615</xdr:rowOff>
    </xdr:to>
    <xdr:sp macro="" textlink="">
      <xdr:nvSpPr>
        <xdr:cNvPr id="638" name="フローチャート: 判断 637"/>
        <xdr:cNvSpPr/>
      </xdr:nvSpPr>
      <xdr:spPr>
        <a:xfrm>
          <a:off x="16268700" y="13366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71</xdr:row>
      <xdr:rowOff>122555</xdr:rowOff>
    </xdr:from>
    <xdr:to xmlns:xdr="http://schemas.openxmlformats.org/drawingml/2006/spreadsheetDrawing">
      <xdr:col>81</xdr:col>
      <xdr:colOff>50800</xdr:colOff>
      <xdr:row>76</xdr:row>
      <xdr:rowOff>27940</xdr:rowOff>
    </xdr:to>
    <xdr:cxnSp macro="">
      <xdr:nvCxnSpPr>
        <xdr:cNvPr id="639" name="直線コネクタ 638"/>
        <xdr:cNvCxnSpPr/>
      </xdr:nvCxnSpPr>
      <xdr:spPr>
        <a:xfrm flipV="1">
          <a:off x="14592300" y="12295505"/>
          <a:ext cx="889000" cy="762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78</xdr:row>
      <xdr:rowOff>20320</xdr:rowOff>
    </xdr:from>
    <xdr:to xmlns:xdr="http://schemas.openxmlformats.org/drawingml/2006/spreadsheetDrawing">
      <xdr:col>81</xdr:col>
      <xdr:colOff>101600</xdr:colOff>
      <xdr:row>78</xdr:row>
      <xdr:rowOff>121920</xdr:rowOff>
    </xdr:to>
    <xdr:sp macro="" textlink="">
      <xdr:nvSpPr>
        <xdr:cNvPr id="640" name="フローチャート: 判断 639"/>
        <xdr:cNvSpPr/>
      </xdr:nvSpPr>
      <xdr:spPr>
        <a:xfrm>
          <a:off x="15430500" y="1339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78</xdr:row>
      <xdr:rowOff>113030</xdr:rowOff>
    </xdr:from>
    <xdr:ext cx="438150" cy="259080"/>
    <xdr:sp macro="" textlink="">
      <xdr:nvSpPr>
        <xdr:cNvPr id="641" name="テキスト ボックス 640"/>
        <xdr:cNvSpPr txBox="1"/>
      </xdr:nvSpPr>
      <xdr:spPr>
        <a:xfrm>
          <a:off x="15246350" y="13486130"/>
          <a:ext cx="4381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76</xdr:row>
      <xdr:rowOff>27940</xdr:rowOff>
    </xdr:from>
    <xdr:to xmlns:xdr="http://schemas.openxmlformats.org/drawingml/2006/spreadsheetDrawing">
      <xdr:col>76</xdr:col>
      <xdr:colOff>114300</xdr:colOff>
      <xdr:row>79</xdr:row>
      <xdr:rowOff>21590</xdr:rowOff>
    </xdr:to>
    <xdr:cxnSp macro="">
      <xdr:nvCxnSpPr>
        <xdr:cNvPr id="642" name="直線コネクタ 641"/>
        <xdr:cNvCxnSpPr/>
      </xdr:nvCxnSpPr>
      <xdr:spPr>
        <a:xfrm flipV="1">
          <a:off x="13703300" y="13058140"/>
          <a:ext cx="889000" cy="5080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78</xdr:row>
      <xdr:rowOff>48260</xdr:rowOff>
    </xdr:from>
    <xdr:to xmlns:xdr="http://schemas.openxmlformats.org/drawingml/2006/spreadsheetDrawing">
      <xdr:col>76</xdr:col>
      <xdr:colOff>165100</xdr:colOff>
      <xdr:row>78</xdr:row>
      <xdr:rowOff>149860</xdr:rowOff>
    </xdr:to>
    <xdr:sp macro="" textlink="">
      <xdr:nvSpPr>
        <xdr:cNvPr id="643" name="フローチャート: 判断 642"/>
        <xdr:cNvSpPr/>
      </xdr:nvSpPr>
      <xdr:spPr>
        <a:xfrm>
          <a:off x="14541500" y="134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78</xdr:row>
      <xdr:rowOff>140970</xdr:rowOff>
    </xdr:from>
    <xdr:ext cx="438150" cy="259080"/>
    <xdr:sp macro="" textlink="">
      <xdr:nvSpPr>
        <xdr:cNvPr id="644" name="テキスト ボックス 643"/>
        <xdr:cNvSpPr txBox="1"/>
      </xdr:nvSpPr>
      <xdr:spPr>
        <a:xfrm>
          <a:off x="14357350" y="13514070"/>
          <a:ext cx="4381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79</xdr:row>
      <xdr:rowOff>21590</xdr:rowOff>
    </xdr:from>
    <xdr:to xmlns:xdr="http://schemas.openxmlformats.org/drawingml/2006/spreadsheetDrawing">
      <xdr:col>71</xdr:col>
      <xdr:colOff>177800</xdr:colOff>
      <xdr:row>79</xdr:row>
      <xdr:rowOff>35560</xdr:rowOff>
    </xdr:to>
    <xdr:cxnSp macro="">
      <xdr:nvCxnSpPr>
        <xdr:cNvPr id="645" name="直線コネクタ 644"/>
        <xdr:cNvCxnSpPr/>
      </xdr:nvCxnSpPr>
      <xdr:spPr>
        <a:xfrm flipV="1">
          <a:off x="12814300" y="1356614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78</xdr:row>
      <xdr:rowOff>26035</xdr:rowOff>
    </xdr:from>
    <xdr:to xmlns:xdr="http://schemas.openxmlformats.org/drawingml/2006/spreadsheetDrawing">
      <xdr:col>72</xdr:col>
      <xdr:colOff>38100</xdr:colOff>
      <xdr:row>78</xdr:row>
      <xdr:rowOff>127635</xdr:rowOff>
    </xdr:to>
    <xdr:sp macro="" textlink="">
      <xdr:nvSpPr>
        <xdr:cNvPr id="646" name="フローチャート: 判断 645"/>
        <xdr:cNvSpPr/>
      </xdr:nvSpPr>
      <xdr:spPr>
        <a:xfrm>
          <a:off x="13652500" y="13399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76</xdr:row>
      <xdr:rowOff>144145</xdr:rowOff>
    </xdr:from>
    <xdr:ext cx="438150" cy="250825"/>
    <xdr:sp macro="" textlink="">
      <xdr:nvSpPr>
        <xdr:cNvPr id="647" name="テキスト ボックス 646"/>
        <xdr:cNvSpPr txBox="1"/>
      </xdr:nvSpPr>
      <xdr:spPr>
        <a:xfrm>
          <a:off x="13468350" y="13174345"/>
          <a:ext cx="43815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78</xdr:row>
      <xdr:rowOff>83185</xdr:rowOff>
    </xdr:from>
    <xdr:to xmlns:xdr="http://schemas.openxmlformats.org/drawingml/2006/spreadsheetDrawing">
      <xdr:col>67</xdr:col>
      <xdr:colOff>101600</xdr:colOff>
      <xdr:row>79</xdr:row>
      <xdr:rowOff>13335</xdr:rowOff>
    </xdr:to>
    <xdr:sp macro="" textlink="">
      <xdr:nvSpPr>
        <xdr:cNvPr id="648" name="フローチャート: 判断 647"/>
        <xdr:cNvSpPr/>
      </xdr:nvSpPr>
      <xdr:spPr>
        <a:xfrm>
          <a:off x="12763500" y="13456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77</xdr:row>
      <xdr:rowOff>29845</xdr:rowOff>
    </xdr:from>
    <xdr:ext cx="438150" cy="250825"/>
    <xdr:sp macro="" textlink="">
      <xdr:nvSpPr>
        <xdr:cNvPr id="649" name="テキスト ボックス 648"/>
        <xdr:cNvSpPr txBox="1"/>
      </xdr:nvSpPr>
      <xdr:spPr>
        <a:xfrm>
          <a:off x="12579350" y="13231495"/>
          <a:ext cx="43815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4,288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50" name="テキスト ボックス 649"/>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2000" cy="259080"/>
    <xdr:sp macro="" textlink="">
      <xdr:nvSpPr>
        <xdr:cNvPr id="651" name="テキスト ボックス 650"/>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52" name="テキスト ボックス 651"/>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2000" cy="259080"/>
    <xdr:sp macro="" textlink="">
      <xdr:nvSpPr>
        <xdr:cNvPr id="653" name="テキスト ボックス 652"/>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2000" cy="259080"/>
    <xdr:sp macro="" textlink="">
      <xdr:nvSpPr>
        <xdr:cNvPr id="654" name="テキスト ボックス 653"/>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75</xdr:row>
      <xdr:rowOff>90805</xdr:rowOff>
    </xdr:from>
    <xdr:to xmlns:xdr="http://schemas.openxmlformats.org/drawingml/2006/spreadsheetDrawing">
      <xdr:col>85</xdr:col>
      <xdr:colOff>177800</xdr:colOff>
      <xdr:row>76</xdr:row>
      <xdr:rowOff>20955</xdr:rowOff>
    </xdr:to>
    <xdr:sp macro="" textlink="">
      <xdr:nvSpPr>
        <xdr:cNvPr id="655" name="楕円 654"/>
        <xdr:cNvSpPr/>
      </xdr:nvSpPr>
      <xdr:spPr>
        <a:xfrm>
          <a:off x="16268700" y="1294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74</xdr:row>
      <xdr:rowOff>113665</xdr:rowOff>
    </xdr:from>
    <xdr:ext cx="534670" cy="258445"/>
    <xdr:sp macro="" textlink="">
      <xdr:nvSpPr>
        <xdr:cNvPr id="656" name="災害復旧費該当値テキスト"/>
        <xdr:cNvSpPr txBox="1"/>
      </xdr:nvSpPr>
      <xdr:spPr>
        <a:xfrm>
          <a:off x="16370300" y="1280096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30,887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71</xdr:row>
      <xdr:rowOff>71755</xdr:rowOff>
    </xdr:from>
    <xdr:to xmlns:xdr="http://schemas.openxmlformats.org/drawingml/2006/spreadsheetDrawing">
      <xdr:col>81</xdr:col>
      <xdr:colOff>101600</xdr:colOff>
      <xdr:row>72</xdr:row>
      <xdr:rowOff>1905</xdr:rowOff>
    </xdr:to>
    <xdr:sp macro="" textlink="">
      <xdr:nvSpPr>
        <xdr:cNvPr id="657" name="楕円 656"/>
        <xdr:cNvSpPr/>
      </xdr:nvSpPr>
      <xdr:spPr>
        <a:xfrm>
          <a:off x="15430500" y="12244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70</xdr:row>
      <xdr:rowOff>18415</xdr:rowOff>
    </xdr:from>
    <xdr:ext cx="502920" cy="250825"/>
    <xdr:sp macro="" textlink="">
      <xdr:nvSpPr>
        <xdr:cNvPr id="658" name="テキスト ボックス 657"/>
        <xdr:cNvSpPr txBox="1"/>
      </xdr:nvSpPr>
      <xdr:spPr>
        <a:xfrm>
          <a:off x="15213965" y="12019915"/>
          <a:ext cx="5029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67,902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75</xdr:row>
      <xdr:rowOff>148590</xdr:rowOff>
    </xdr:from>
    <xdr:to xmlns:xdr="http://schemas.openxmlformats.org/drawingml/2006/spreadsheetDrawing">
      <xdr:col>76</xdr:col>
      <xdr:colOff>165100</xdr:colOff>
      <xdr:row>76</xdr:row>
      <xdr:rowOff>78740</xdr:rowOff>
    </xdr:to>
    <xdr:sp macro="" textlink="">
      <xdr:nvSpPr>
        <xdr:cNvPr id="659" name="楕円 658"/>
        <xdr:cNvSpPr/>
      </xdr:nvSpPr>
      <xdr:spPr>
        <a:xfrm>
          <a:off x="14541500" y="13007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74</xdr:row>
      <xdr:rowOff>95250</xdr:rowOff>
    </xdr:from>
    <xdr:ext cx="502920" cy="259080"/>
    <xdr:sp macro="" textlink="">
      <xdr:nvSpPr>
        <xdr:cNvPr id="660" name="テキスト ボックス 659"/>
        <xdr:cNvSpPr txBox="1"/>
      </xdr:nvSpPr>
      <xdr:spPr>
        <a:xfrm>
          <a:off x="14324965" y="1278255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27,855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78</xdr:row>
      <xdr:rowOff>142240</xdr:rowOff>
    </xdr:from>
    <xdr:to xmlns:xdr="http://schemas.openxmlformats.org/drawingml/2006/spreadsheetDrawing">
      <xdr:col>72</xdr:col>
      <xdr:colOff>38100</xdr:colOff>
      <xdr:row>79</xdr:row>
      <xdr:rowOff>72390</xdr:rowOff>
    </xdr:to>
    <xdr:sp macro="" textlink="">
      <xdr:nvSpPr>
        <xdr:cNvPr id="661" name="楕円 660"/>
        <xdr:cNvSpPr/>
      </xdr:nvSpPr>
      <xdr:spPr>
        <a:xfrm>
          <a:off x="13652500" y="1351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79</xdr:row>
      <xdr:rowOff>63500</xdr:rowOff>
    </xdr:from>
    <xdr:ext cx="438150" cy="251460"/>
    <xdr:sp macro="" textlink="">
      <xdr:nvSpPr>
        <xdr:cNvPr id="662" name="テキスト ボックス 661"/>
        <xdr:cNvSpPr txBox="1"/>
      </xdr:nvSpPr>
      <xdr:spPr>
        <a:xfrm>
          <a:off x="13468350" y="13608050"/>
          <a:ext cx="4381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78</xdr:row>
      <xdr:rowOff>156210</xdr:rowOff>
    </xdr:from>
    <xdr:to xmlns:xdr="http://schemas.openxmlformats.org/drawingml/2006/spreadsheetDrawing">
      <xdr:col>67</xdr:col>
      <xdr:colOff>101600</xdr:colOff>
      <xdr:row>79</xdr:row>
      <xdr:rowOff>86360</xdr:rowOff>
    </xdr:to>
    <xdr:sp macro="" textlink="">
      <xdr:nvSpPr>
        <xdr:cNvPr id="663" name="楕円 662"/>
        <xdr:cNvSpPr/>
      </xdr:nvSpPr>
      <xdr:spPr>
        <a:xfrm>
          <a:off x="12763500" y="13529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52070</xdr:colOff>
      <xdr:row>79</xdr:row>
      <xdr:rowOff>77470</xdr:rowOff>
    </xdr:from>
    <xdr:ext cx="378460" cy="248920"/>
    <xdr:sp macro="" textlink="">
      <xdr:nvSpPr>
        <xdr:cNvPr id="664" name="テキスト ボックス 663"/>
        <xdr:cNvSpPr txBox="1"/>
      </xdr:nvSpPr>
      <xdr:spPr>
        <a:xfrm>
          <a:off x="12625070" y="13622020"/>
          <a:ext cx="3784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31750</xdr:rowOff>
    </xdr:to>
    <xdr:sp macro="" textlink="">
      <xdr:nvSpPr>
        <xdr:cNvPr id="665" name="正方形/長方形 66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66" name="正方形/長方形 665"/>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67" name="正方形/長方形 666"/>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68" name="正方形/長方形 667"/>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69" name="正方形/長方形 668"/>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42,573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70" name="正方形/長方形 669"/>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71" name="正方形/長方形 670"/>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57,707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72" name="正方形/長方形 671"/>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18135" cy="217170"/>
    <xdr:sp macro="" textlink="">
      <xdr:nvSpPr>
        <xdr:cNvPr id="673" name="テキスト ボックス 672"/>
        <xdr:cNvSpPr txBox="1"/>
      </xdr:nvSpPr>
      <xdr:spPr>
        <a:xfrm>
          <a:off x="12407900" y="14922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74" name="直線コネクタ 673"/>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100</xdr:row>
      <xdr:rowOff>111760</xdr:rowOff>
    </xdr:from>
    <xdr:ext cx="217170" cy="248920"/>
    <xdr:sp macro="" textlink="">
      <xdr:nvSpPr>
        <xdr:cNvPr id="675" name="テキスト ボックス 674"/>
        <xdr:cNvSpPr txBox="1"/>
      </xdr:nvSpPr>
      <xdr:spPr>
        <a:xfrm>
          <a:off x="12197080" y="17256760"/>
          <a:ext cx="2171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99</xdr:row>
      <xdr:rowOff>44450</xdr:rowOff>
    </xdr:from>
    <xdr:to xmlns:xdr="http://schemas.openxmlformats.org/drawingml/2006/spreadsheetDrawing">
      <xdr:col>89</xdr:col>
      <xdr:colOff>177800</xdr:colOff>
      <xdr:row>99</xdr:row>
      <xdr:rowOff>44450</xdr:rowOff>
    </xdr:to>
    <xdr:cxnSp macro="">
      <xdr:nvCxnSpPr>
        <xdr:cNvPr id="676" name="直線コネクタ 675"/>
        <xdr:cNvCxnSpPr/>
      </xdr:nvCxnSpPr>
      <xdr:spPr>
        <a:xfrm>
          <a:off x="12446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98</xdr:row>
      <xdr:rowOff>73660</xdr:rowOff>
    </xdr:from>
    <xdr:ext cx="531495" cy="259080"/>
    <xdr:sp macro="" textlink="">
      <xdr:nvSpPr>
        <xdr:cNvPr id="677" name="テキスト ボックス 676"/>
        <xdr:cNvSpPr txBox="1"/>
      </xdr:nvSpPr>
      <xdr:spPr>
        <a:xfrm>
          <a:off x="11914505" y="1687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6350</xdr:rowOff>
    </xdr:from>
    <xdr:to xmlns:xdr="http://schemas.openxmlformats.org/drawingml/2006/spreadsheetDrawing">
      <xdr:col>89</xdr:col>
      <xdr:colOff>177800</xdr:colOff>
      <xdr:row>97</xdr:row>
      <xdr:rowOff>6350</xdr:rowOff>
    </xdr:to>
    <xdr:cxnSp macro="">
      <xdr:nvCxnSpPr>
        <xdr:cNvPr id="678" name="直線コネクタ 677"/>
        <xdr:cNvCxnSpPr/>
      </xdr:nvCxnSpPr>
      <xdr:spPr>
        <a:xfrm>
          <a:off x="12446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96</xdr:row>
      <xdr:rowOff>35560</xdr:rowOff>
    </xdr:from>
    <xdr:ext cx="531495" cy="259080"/>
    <xdr:sp macro="" textlink="">
      <xdr:nvSpPr>
        <xdr:cNvPr id="679" name="テキスト ボックス 678"/>
        <xdr:cNvSpPr txBox="1"/>
      </xdr:nvSpPr>
      <xdr:spPr>
        <a:xfrm>
          <a:off x="11914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94</xdr:row>
      <xdr:rowOff>139700</xdr:rowOff>
    </xdr:from>
    <xdr:to xmlns:xdr="http://schemas.openxmlformats.org/drawingml/2006/spreadsheetDrawing">
      <xdr:col>89</xdr:col>
      <xdr:colOff>177800</xdr:colOff>
      <xdr:row>94</xdr:row>
      <xdr:rowOff>139700</xdr:rowOff>
    </xdr:to>
    <xdr:cxnSp macro="">
      <xdr:nvCxnSpPr>
        <xdr:cNvPr id="680" name="直線コネクタ 679"/>
        <xdr:cNvCxnSpPr/>
      </xdr:nvCxnSpPr>
      <xdr:spPr>
        <a:xfrm>
          <a:off x="12446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93</xdr:row>
      <xdr:rowOff>168910</xdr:rowOff>
    </xdr:from>
    <xdr:ext cx="531495" cy="248920"/>
    <xdr:sp macro="" textlink="">
      <xdr:nvSpPr>
        <xdr:cNvPr id="681" name="テキスト ボックス 680"/>
        <xdr:cNvSpPr txBox="1"/>
      </xdr:nvSpPr>
      <xdr:spPr>
        <a:xfrm>
          <a:off x="11914505" y="16113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92</xdr:row>
      <xdr:rowOff>101600</xdr:rowOff>
    </xdr:from>
    <xdr:to xmlns:xdr="http://schemas.openxmlformats.org/drawingml/2006/spreadsheetDrawing">
      <xdr:col>89</xdr:col>
      <xdr:colOff>177800</xdr:colOff>
      <xdr:row>92</xdr:row>
      <xdr:rowOff>101600</xdr:rowOff>
    </xdr:to>
    <xdr:cxnSp macro="">
      <xdr:nvCxnSpPr>
        <xdr:cNvPr id="682" name="直線コネクタ 681"/>
        <xdr:cNvCxnSpPr/>
      </xdr:nvCxnSpPr>
      <xdr:spPr>
        <a:xfrm>
          <a:off x="12446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91</xdr:row>
      <xdr:rowOff>130810</xdr:rowOff>
    </xdr:from>
    <xdr:ext cx="563880" cy="259080"/>
    <xdr:sp macro="" textlink="">
      <xdr:nvSpPr>
        <xdr:cNvPr id="683" name="テキスト ボックス 682"/>
        <xdr:cNvSpPr txBox="1"/>
      </xdr:nvSpPr>
      <xdr:spPr>
        <a:xfrm>
          <a:off x="11850370" y="15732760"/>
          <a:ext cx="5638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63500</xdr:rowOff>
    </xdr:from>
    <xdr:to xmlns:xdr="http://schemas.openxmlformats.org/drawingml/2006/spreadsheetDrawing">
      <xdr:col>89</xdr:col>
      <xdr:colOff>177800</xdr:colOff>
      <xdr:row>90</xdr:row>
      <xdr:rowOff>63500</xdr:rowOff>
    </xdr:to>
    <xdr:cxnSp macro="">
      <xdr:nvCxnSpPr>
        <xdr:cNvPr id="684" name="直線コネクタ 683"/>
        <xdr:cNvCxnSpPr/>
      </xdr:nvCxnSpPr>
      <xdr:spPr>
        <a:xfrm>
          <a:off x="12446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92710</xdr:rowOff>
    </xdr:from>
    <xdr:ext cx="563880" cy="259080"/>
    <xdr:sp macro="" textlink="">
      <xdr:nvSpPr>
        <xdr:cNvPr id="685" name="テキスト ボックス 684"/>
        <xdr:cNvSpPr txBox="1"/>
      </xdr:nvSpPr>
      <xdr:spPr>
        <a:xfrm>
          <a:off x="11850370" y="15351760"/>
          <a:ext cx="5638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86" name="直線コネクタ 685"/>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54610</xdr:rowOff>
    </xdr:from>
    <xdr:ext cx="563880" cy="248920"/>
    <xdr:sp macro="" textlink="">
      <xdr:nvSpPr>
        <xdr:cNvPr id="687" name="テキスト ボックス 686"/>
        <xdr:cNvSpPr txBox="1"/>
      </xdr:nvSpPr>
      <xdr:spPr>
        <a:xfrm>
          <a:off x="11850370" y="14970760"/>
          <a:ext cx="5638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88" name="公債費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91</xdr:row>
      <xdr:rowOff>141605</xdr:rowOff>
    </xdr:from>
    <xdr:to xmlns:xdr="http://schemas.openxmlformats.org/drawingml/2006/spreadsheetDrawing">
      <xdr:col>85</xdr:col>
      <xdr:colOff>126365</xdr:colOff>
      <xdr:row>99</xdr:row>
      <xdr:rowOff>137795</xdr:rowOff>
    </xdr:to>
    <xdr:cxnSp macro="">
      <xdr:nvCxnSpPr>
        <xdr:cNvPr id="689" name="直線コネクタ 688"/>
        <xdr:cNvCxnSpPr/>
      </xdr:nvCxnSpPr>
      <xdr:spPr>
        <a:xfrm flipV="1">
          <a:off x="16317595" y="15743555"/>
          <a:ext cx="1270" cy="13677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99</xdr:row>
      <xdr:rowOff>141605</xdr:rowOff>
    </xdr:from>
    <xdr:ext cx="534670" cy="259080"/>
    <xdr:sp macro="" textlink="">
      <xdr:nvSpPr>
        <xdr:cNvPr id="690" name="公債費最小値テキスト"/>
        <xdr:cNvSpPr txBox="1"/>
      </xdr:nvSpPr>
      <xdr:spPr>
        <a:xfrm>
          <a:off x="16370300" y="171151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22,650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137795</xdr:rowOff>
    </xdr:from>
    <xdr:to xmlns:xdr="http://schemas.openxmlformats.org/drawingml/2006/spreadsheetDrawing">
      <xdr:col>86</xdr:col>
      <xdr:colOff>25400</xdr:colOff>
      <xdr:row>99</xdr:row>
      <xdr:rowOff>137795</xdr:rowOff>
    </xdr:to>
    <xdr:cxnSp macro="">
      <xdr:nvCxnSpPr>
        <xdr:cNvPr id="691" name="直線コネクタ 690"/>
        <xdr:cNvCxnSpPr/>
      </xdr:nvCxnSpPr>
      <xdr:spPr>
        <a:xfrm>
          <a:off x="16230600" y="171113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90</xdr:row>
      <xdr:rowOff>88265</xdr:rowOff>
    </xdr:from>
    <xdr:ext cx="598805" cy="249555"/>
    <xdr:sp macro="" textlink="">
      <xdr:nvSpPr>
        <xdr:cNvPr id="692" name="公債費最大値テキスト"/>
        <xdr:cNvSpPr txBox="1"/>
      </xdr:nvSpPr>
      <xdr:spPr>
        <a:xfrm>
          <a:off x="16370300" y="1551876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130,340</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91</xdr:row>
      <xdr:rowOff>141605</xdr:rowOff>
    </xdr:from>
    <xdr:to xmlns:xdr="http://schemas.openxmlformats.org/drawingml/2006/spreadsheetDrawing">
      <xdr:col>86</xdr:col>
      <xdr:colOff>25400</xdr:colOff>
      <xdr:row>91</xdr:row>
      <xdr:rowOff>141605</xdr:rowOff>
    </xdr:to>
    <xdr:cxnSp macro="">
      <xdr:nvCxnSpPr>
        <xdr:cNvPr id="693" name="直線コネクタ 692"/>
        <xdr:cNvCxnSpPr/>
      </xdr:nvCxnSpPr>
      <xdr:spPr>
        <a:xfrm>
          <a:off x="16230600" y="157435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91</xdr:row>
      <xdr:rowOff>141605</xdr:rowOff>
    </xdr:from>
    <xdr:to xmlns:xdr="http://schemas.openxmlformats.org/drawingml/2006/spreadsheetDrawing">
      <xdr:col>85</xdr:col>
      <xdr:colOff>127000</xdr:colOff>
      <xdr:row>92</xdr:row>
      <xdr:rowOff>39370</xdr:rowOff>
    </xdr:to>
    <xdr:cxnSp macro="">
      <xdr:nvCxnSpPr>
        <xdr:cNvPr id="694" name="直線コネクタ 693"/>
        <xdr:cNvCxnSpPr/>
      </xdr:nvCxnSpPr>
      <xdr:spPr>
        <a:xfrm flipV="1">
          <a:off x="15481300" y="15743555"/>
          <a:ext cx="838200" cy="692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96</xdr:row>
      <xdr:rowOff>164465</xdr:rowOff>
    </xdr:from>
    <xdr:ext cx="534670" cy="259080"/>
    <xdr:sp macro="" textlink="">
      <xdr:nvSpPr>
        <xdr:cNvPr id="695" name="公債費平均値テキスト"/>
        <xdr:cNvSpPr txBox="1"/>
      </xdr:nvSpPr>
      <xdr:spPr>
        <a:xfrm>
          <a:off x="16370300" y="1662366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55,345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14605</xdr:rowOff>
    </xdr:from>
    <xdr:to xmlns:xdr="http://schemas.openxmlformats.org/drawingml/2006/spreadsheetDrawing">
      <xdr:col>85</xdr:col>
      <xdr:colOff>177800</xdr:colOff>
      <xdr:row>97</xdr:row>
      <xdr:rowOff>116205</xdr:rowOff>
    </xdr:to>
    <xdr:sp macro="" textlink="">
      <xdr:nvSpPr>
        <xdr:cNvPr id="696" name="フローチャート: 判断 695"/>
        <xdr:cNvSpPr/>
      </xdr:nvSpPr>
      <xdr:spPr>
        <a:xfrm>
          <a:off x="16268700" y="1664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92</xdr:row>
      <xdr:rowOff>26670</xdr:rowOff>
    </xdr:from>
    <xdr:to xmlns:xdr="http://schemas.openxmlformats.org/drawingml/2006/spreadsheetDrawing">
      <xdr:col>81</xdr:col>
      <xdr:colOff>50800</xdr:colOff>
      <xdr:row>92</xdr:row>
      <xdr:rowOff>39370</xdr:rowOff>
    </xdr:to>
    <xdr:cxnSp macro="">
      <xdr:nvCxnSpPr>
        <xdr:cNvPr id="697" name="直線コネクタ 696"/>
        <xdr:cNvCxnSpPr/>
      </xdr:nvCxnSpPr>
      <xdr:spPr>
        <a:xfrm>
          <a:off x="14592300" y="15800070"/>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97</xdr:row>
      <xdr:rowOff>10795</xdr:rowOff>
    </xdr:from>
    <xdr:to xmlns:xdr="http://schemas.openxmlformats.org/drawingml/2006/spreadsheetDrawing">
      <xdr:col>81</xdr:col>
      <xdr:colOff>101600</xdr:colOff>
      <xdr:row>97</xdr:row>
      <xdr:rowOff>112395</xdr:rowOff>
    </xdr:to>
    <xdr:sp macro="" textlink="">
      <xdr:nvSpPr>
        <xdr:cNvPr id="698" name="フローチャート: 判断 697"/>
        <xdr:cNvSpPr/>
      </xdr:nvSpPr>
      <xdr:spPr>
        <a:xfrm>
          <a:off x="15430500" y="1664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97</xdr:row>
      <xdr:rowOff>103505</xdr:rowOff>
    </xdr:from>
    <xdr:ext cx="502920" cy="259080"/>
    <xdr:sp macro="" textlink="">
      <xdr:nvSpPr>
        <xdr:cNvPr id="699" name="テキスト ボックス 698"/>
        <xdr:cNvSpPr txBox="1"/>
      </xdr:nvSpPr>
      <xdr:spPr>
        <a:xfrm>
          <a:off x="15213965" y="1673415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55,631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91</xdr:row>
      <xdr:rowOff>157480</xdr:rowOff>
    </xdr:from>
    <xdr:to xmlns:xdr="http://schemas.openxmlformats.org/drawingml/2006/spreadsheetDrawing">
      <xdr:col>76</xdr:col>
      <xdr:colOff>114300</xdr:colOff>
      <xdr:row>92</xdr:row>
      <xdr:rowOff>26670</xdr:rowOff>
    </xdr:to>
    <xdr:cxnSp macro="">
      <xdr:nvCxnSpPr>
        <xdr:cNvPr id="700" name="直線コネクタ 699"/>
        <xdr:cNvCxnSpPr/>
      </xdr:nvCxnSpPr>
      <xdr:spPr>
        <a:xfrm>
          <a:off x="13703300" y="15759430"/>
          <a:ext cx="8890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97</xdr:row>
      <xdr:rowOff>22860</xdr:rowOff>
    </xdr:from>
    <xdr:to xmlns:xdr="http://schemas.openxmlformats.org/drawingml/2006/spreadsheetDrawing">
      <xdr:col>76</xdr:col>
      <xdr:colOff>165100</xdr:colOff>
      <xdr:row>97</xdr:row>
      <xdr:rowOff>124460</xdr:rowOff>
    </xdr:to>
    <xdr:sp macro="" textlink="">
      <xdr:nvSpPr>
        <xdr:cNvPr id="701" name="フローチャート: 判断 700"/>
        <xdr:cNvSpPr/>
      </xdr:nvSpPr>
      <xdr:spPr>
        <a:xfrm>
          <a:off x="14541500" y="1665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97</xdr:row>
      <xdr:rowOff>115570</xdr:rowOff>
    </xdr:from>
    <xdr:ext cx="502920" cy="259080"/>
    <xdr:sp macro="" textlink="">
      <xdr:nvSpPr>
        <xdr:cNvPr id="702" name="テキスト ボックス 701"/>
        <xdr:cNvSpPr txBox="1"/>
      </xdr:nvSpPr>
      <xdr:spPr>
        <a:xfrm>
          <a:off x="14324965" y="1674622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54,687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91</xdr:row>
      <xdr:rowOff>60960</xdr:rowOff>
    </xdr:from>
    <xdr:to xmlns:xdr="http://schemas.openxmlformats.org/drawingml/2006/spreadsheetDrawing">
      <xdr:col>71</xdr:col>
      <xdr:colOff>177800</xdr:colOff>
      <xdr:row>91</xdr:row>
      <xdr:rowOff>157480</xdr:rowOff>
    </xdr:to>
    <xdr:cxnSp macro="">
      <xdr:nvCxnSpPr>
        <xdr:cNvPr id="703" name="直線コネクタ 702"/>
        <xdr:cNvCxnSpPr/>
      </xdr:nvCxnSpPr>
      <xdr:spPr>
        <a:xfrm>
          <a:off x="12814300" y="15662910"/>
          <a:ext cx="889000" cy="965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97</xdr:row>
      <xdr:rowOff>22860</xdr:rowOff>
    </xdr:from>
    <xdr:to xmlns:xdr="http://schemas.openxmlformats.org/drawingml/2006/spreadsheetDrawing">
      <xdr:col>72</xdr:col>
      <xdr:colOff>38100</xdr:colOff>
      <xdr:row>97</xdr:row>
      <xdr:rowOff>124460</xdr:rowOff>
    </xdr:to>
    <xdr:sp macro="" textlink="">
      <xdr:nvSpPr>
        <xdr:cNvPr id="704" name="フローチャート: 判断 703"/>
        <xdr:cNvSpPr/>
      </xdr:nvSpPr>
      <xdr:spPr>
        <a:xfrm>
          <a:off x="13652500" y="1665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97</xdr:row>
      <xdr:rowOff>115570</xdr:rowOff>
    </xdr:from>
    <xdr:ext cx="502920" cy="259080"/>
    <xdr:sp macro="" textlink="">
      <xdr:nvSpPr>
        <xdr:cNvPr id="705" name="テキスト ボックス 704"/>
        <xdr:cNvSpPr txBox="1"/>
      </xdr:nvSpPr>
      <xdr:spPr>
        <a:xfrm>
          <a:off x="13435965" y="1674622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54,715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95</xdr:row>
      <xdr:rowOff>45085</xdr:rowOff>
    </xdr:from>
    <xdr:to xmlns:xdr="http://schemas.openxmlformats.org/drawingml/2006/spreadsheetDrawing">
      <xdr:col>67</xdr:col>
      <xdr:colOff>101600</xdr:colOff>
      <xdr:row>95</xdr:row>
      <xdr:rowOff>146685</xdr:rowOff>
    </xdr:to>
    <xdr:sp macro="" textlink="">
      <xdr:nvSpPr>
        <xdr:cNvPr id="706" name="フローチャート: 判断 705"/>
        <xdr:cNvSpPr/>
      </xdr:nvSpPr>
      <xdr:spPr>
        <a:xfrm>
          <a:off x="12763500" y="16332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95</xdr:row>
      <xdr:rowOff>137795</xdr:rowOff>
    </xdr:from>
    <xdr:ext cx="502920" cy="259080"/>
    <xdr:sp macro="" textlink="">
      <xdr:nvSpPr>
        <xdr:cNvPr id="707" name="テキスト ボックス 706"/>
        <xdr:cNvSpPr txBox="1"/>
      </xdr:nvSpPr>
      <xdr:spPr>
        <a:xfrm>
          <a:off x="12546965" y="1642554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79,961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708" name="テキスト ボックス 707"/>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709" name="テキスト ボックス 708"/>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10" name="テキスト ボックス 709"/>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2000" cy="259080"/>
    <xdr:sp macro="" textlink="">
      <xdr:nvSpPr>
        <xdr:cNvPr id="711" name="テキスト ボックス 710"/>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712" name="テキスト ボックス 711"/>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91</xdr:row>
      <xdr:rowOff>90805</xdr:rowOff>
    </xdr:from>
    <xdr:to xmlns:xdr="http://schemas.openxmlformats.org/drawingml/2006/spreadsheetDrawing">
      <xdr:col>85</xdr:col>
      <xdr:colOff>177800</xdr:colOff>
      <xdr:row>92</xdr:row>
      <xdr:rowOff>20955</xdr:rowOff>
    </xdr:to>
    <xdr:sp macro="" textlink="">
      <xdr:nvSpPr>
        <xdr:cNvPr id="713" name="楕円 712"/>
        <xdr:cNvSpPr/>
      </xdr:nvSpPr>
      <xdr:spPr>
        <a:xfrm>
          <a:off x="16268700" y="15692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91</xdr:row>
      <xdr:rowOff>43815</xdr:rowOff>
    </xdr:from>
    <xdr:ext cx="598805" cy="248285"/>
    <xdr:sp macro="" textlink="">
      <xdr:nvSpPr>
        <xdr:cNvPr id="714" name="公債費該当値テキスト"/>
        <xdr:cNvSpPr txBox="1"/>
      </xdr:nvSpPr>
      <xdr:spPr>
        <a:xfrm>
          <a:off x="16370300" y="15645765"/>
          <a:ext cx="59880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130,340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91</xdr:row>
      <xdr:rowOff>160020</xdr:rowOff>
    </xdr:from>
    <xdr:to xmlns:xdr="http://schemas.openxmlformats.org/drawingml/2006/spreadsheetDrawing">
      <xdr:col>81</xdr:col>
      <xdr:colOff>101600</xdr:colOff>
      <xdr:row>92</xdr:row>
      <xdr:rowOff>90170</xdr:rowOff>
    </xdr:to>
    <xdr:sp macro="" textlink="">
      <xdr:nvSpPr>
        <xdr:cNvPr id="715" name="楕円 714"/>
        <xdr:cNvSpPr/>
      </xdr:nvSpPr>
      <xdr:spPr>
        <a:xfrm>
          <a:off x="15430500" y="1576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132080</xdr:colOff>
      <xdr:row>90</xdr:row>
      <xdr:rowOff>106680</xdr:rowOff>
    </xdr:from>
    <xdr:ext cx="567055" cy="259080"/>
    <xdr:sp macro="" textlink="">
      <xdr:nvSpPr>
        <xdr:cNvPr id="716" name="テキスト ボックス 715"/>
        <xdr:cNvSpPr txBox="1"/>
      </xdr:nvSpPr>
      <xdr:spPr>
        <a:xfrm>
          <a:off x="15181580" y="15537180"/>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124,890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91</xdr:row>
      <xdr:rowOff>147320</xdr:rowOff>
    </xdr:from>
    <xdr:to xmlns:xdr="http://schemas.openxmlformats.org/drawingml/2006/spreadsheetDrawing">
      <xdr:col>76</xdr:col>
      <xdr:colOff>165100</xdr:colOff>
      <xdr:row>92</xdr:row>
      <xdr:rowOff>77470</xdr:rowOff>
    </xdr:to>
    <xdr:sp macro="" textlink="">
      <xdr:nvSpPr>
        <xdr:cNvPr id="717" name="楕円 716"/>
        <xdr:cNvSpPr/>
      </xdr:nvSpPr>
      <xdr:spPr>
        <a:xfrm>
          <a:off x="14541500" y="15749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5080</xdr:colOff>
      <xdr:row>90</xdr:row>
      <xdr:rowOff>93980</xdr:rowOff>
    </xdr:from>
    <xdr:ext cx="567055" cy="259080"/>
    <xdr:sp macro="" textlink="">
      <xdr:nvSpPr>
        <xdr:cNvPr id="718" name="テキスト ボックス 717"/>
        <xdr:cNvSpPr txBox="1"/>
      </xdr:nvSpPr>
      <xdr:spPr>
        <a:xfrm>
          <a:off x="14292580" y="15524480"/>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125,914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91</xdr:row>
      <xdr:rowOff>106680</xdr:rowOff>
    </xdr:from>
    <xdr:to xmlns:xdr="http://schemas.openxmlformats.org/drawingml/2006/spreadsheetDrawing">
      <xdr:col>72</xdr:col>
      <xdr:colOff>38100</xdr:colOff>
      <xdr:row>92</xdr:row>
      <xdr:rowOff>36830</xdr:rowOff>
    </xdr:to>
    <xdr:sp macro="" textlink="">
      <xdr:nvSpPr>
        <xdr:cNvPr id="719" name="楕円 718"/>
        <xdr:cNvSpPr/>
      </xdr:nvSpPr>
      <xdr:spPr>
        <a:xfrm>
          <a:off x="13652500" y="1570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68580</xdr:colOff>
      <xdr:row>90</xdr:row>
      <xdr:rowOff>53340</xdr:rowOff>
    </xdr:from>
    <xdr:ext cx="567055" cy="250190"/>
    <xdr:sp macro="" textlink="">
      <xdr:nvSpPr>
        <xdr:cNvPr id="720" name="テキスト ボックス 719"/>
        <xdr:cNvSpPr txBox="1"/>
      </xdr:nvSpPr>
      <xdr:spPr>
        <a:xfrm>
          <a:off x="13403580" y="15483840"/>
          <a:ext cx="5670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129,100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91</xdr:row>
      <xdr:rowOff>10160</xdr:rowOff>
    </xdr:from>
    <xdr:to xmlns:xdr="http://schemas.openxmlformats.org/drawingml/2006/spreadsheetDrawing">
      <xdr:col>67</xdr:col>
      <xdr:colOff>101600</xdr:colOff>
      <xdr:row>91</xdr:row>
      <xdr:rowOff>111760</xdr:rowOff>
    </xdr:to>
    <xdr:sp macro="" textlink="">
      <xdr:nvSpPr>
        <xdr:cNvPr id="721" name="楕円 720"/>
        <xdr:cNvSpPr/>
      </xdr:nvSpPr>
      <xdr:spPr>
        <a:xfrm>
          <a:off x="12763500" y="15612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132080</xdr:colOff>
      <xdr:row>89</xdr:row>
      <xdr:rowOff>128905</xdr:rowOff>
    </xdr:from>
    <xdr:ext cx="567055" cy="259080"/>
    <xdr:sp macro="" textlink="">
      <xdr:nvSpPr>
        <xdr:cNvPr id="722" name="テキスト ボックス 721"/>
        <xdr:cNvSpPr txBox="1"/>
      </xdr:nvSpPr>
      <xdr:spPr>
        <a:xfrm>
          <a:off x="12514580" y="15387955"/>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136,675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31750</xdr:rowOff>
    </xdr:to>
    <xdr:sp macro="" textlink="">
      <xdr:nvSpPr>
        <xdr:cNvPr id="723" name="正方形/長方形 72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24" name="正方形/長方形 723"/>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25" name="正方形/長方形 724"/>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26" name="正方形/長方形 725"/>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27" name="正方形/長方形 726"/>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28" name="正方形/長方形 727"/>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29" name="正方形/長方形 728"/>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30" name="正方形/長方形 729"/>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18135" cy="217170"/>
    <xdr:sp macro="" textlink="">
      <xdr:nvSpPr>
        <xdr:cNvPr id="731" name="テキスト ボックス 730"/>
        <xdr:cNvSpPr txBox="1"/>
      </xdr:nvSpPr>
      <xdr:spPr>
        <a:xfrm>
          <a:off x="18249900" y="4635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82550</xdr:rowOff>
    </xdr:from>
    <xdr:to xmlns:xdr="http://schemas.openxmlformats.org/drawingml/2006/spreadsheetDrawing">
      <xdr:col>120</xdr:col>
      <xdr:colOff>114300</xdr:colOff>
      <xdr:row>41</xdr:row>
      <xdr:rowOff>82550</xdr:rowOff>
    </xdr:to>
    <xdr:cxnSp macro="">
      <xdr:nvCxnSpPr>
        <xdr:cNvPr id="732" name="直線コネクタ 731"/>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38</xdr:row>
      <xdr:rowOff>139700</xdr:rowOff>
    </xdr:from>
    <xdr:to xmlns:xdr="http://schemas.openxmlformats.org/drawingml/2006/spreadsheetDrawing">
      <xdr:col>120</xdr:col>
      <xdr:colOff>114300</xdr:colOff>
      <xdr:row>38</xdr:row>
      <xdr:rowOff>139700</xdr:rowOff>
    </xdr:to>
    <xdr:cxnSp macro="">
      <xdr:nvCxnSpPr>
        <xdr:cNvPr id="733" name="直線コネクタ 732"/>
        <xdr:cNvCxnSpPr/>
      </xdr:nvCxnSpPr>
      <xdr:spPr>
        <a:xfrm>
          <a:off x="18288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37</xdr:row>
      <xdr:rowOff>168910</xdr:rowOff>
    </xdr:from>
    <xdr:ext cx="217170" cy="248920"/>
    <xdr:sp macro="" textlink="">
      <xdr:nvSpPr>
        <xdr:cNvPr id="734" name="テキスト ボックス 733"/>
        <xdr:cNvSpPr txBox="1"/>
      </xdr:nvSpPr>
      <xdr:spPr>
        <a:xfrm>
          <a:off x="18039080" y="6512560"/>
          <a:ext cx="2171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36</xdr:row>
      <xdr:rowOff>25400</xdr:rowOff>
    </xdr:from>
    <xdr:to xmlns:xdr="http://schemas.openxmlformats.org/drawingml/2006/spreadsheetDrawing">
      <xdr:col>120</xdr:col>
      <xdr:colOff>114300</xdr:colOff>
      <xdr:row>36</xdr:row>
      <xdr:rowOff>25400</xdr:rowOff>
    </xdr:to>
    <xdr:cxnSp macro="">
      <xdr:nvCxnSpPr>
        <xdr:cNvPr id="735" name="直線コネクタ 734"/>
        <xdr:cNvCxnSpPr/>
      </xdr:nvCxnSpPr>
      <xdr:spPr>
        <a:xfrm>
          <a:off x="18288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35</xdr:row>
      <xdr:rowOff>54610</xdr:rowOff>
    </xdr:from>
    <xdr:ext cx="435610" cy="248920"/>
    <xdr:sp macro="" textlink="">
      <xdr:nvSpPr>
        <xdr:cNvPr id="736" name="テキスト ボックス 735"/>
        <xdr:cNvSpPr txBox="1"/>
      </xdr:nvSpPr>
      <xdr:spPr>
        <a:xfrm>
          <a:off x="17820640" y="6055360"/>
          <a:ext cx="4356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82550</xdr:rowOff>
    </xdr:from>
    <xdr:to xmlns:xdr="http://schemas.openxmlformats.org/drawingml/2006/spreadsheetDrawing">
      <xdr:col>120</xdr:col>
      <xdr:colOff>114300</xdr:colOff>
      <xdr:row>33</xdr:row>
      <xdr:rowOff>82550</xdr:rowOff>
    </xdr:to>
    <xdr:cxnSp macro="">
      <xdr:nvCxnSpPr>
        <xdr:cNvPr id="737" name="直線コネクタ 736"/>
        <xdr:cNvCxnSpPr/>
      </xdr:nvCxnSpPr>
      <xdr:spPr>
        <a:xfrm>
          <a:off x="18288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32</xdr:row>
      <xdr:rowOff>111760</xdr:rowOff>
    </xdr:from>
    <xdr:ext cx="435610" cy="248920"/>
    <xdr:sp macro="" textlink="">
      <xdr:nvSpPr>
        <xdr:cNvPr id="738" name="テキスト ボックス 737"/>
        <xdr:cNvSpPr txBox="1"/>
      </xdr:nvSpPr>
      <xdr:spPr>
        <a:xfrm>
          <a:off x="17820640" y="5598160"/>
          <a:ext cx="4356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139700</xdr:rowOff>
    </xdr:from>
    <xdr:to xmlns:xdr="http://schemas.openxmlformats.org/drawingml/2006/spreadsheetDrawing">
      <xdr:col>120</xdr:col>
      <xdr:colOff>114300</xdr:colOff>
      <xdr:row>30</xdr:row>
      <xdr:rowOff>139700</xdr:rowOff>
    </xdr:to>
    <xdr:cxnSp macro="">
      <xdr:nvCxnSpPr>
        <xdr:cNvPr id="739" name="直線コネクタ 738"/>
        <xdr:cNvCxnSpPr/>
      </xdr:nvCxnSpPr>
      <xdr:spPr>
        <a:xfrm>
          <a:off x="18288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29</xdr:row>
      <xdr:rowOff>168910</xdr:rowOff>
    </xdr:from>
    <xdr:ext cx="435610" cy="248920"/>
    <xdr:sp macro="" textlink="">
      <xdr:nvSpPr>
        <xdr:cNvPr id="740" name="テキスト ボックス 739"/>
        <xdr:cNvSpPr txBox="1"/>
      </xdr:nvSpPr>
      <xdr:spPr>
        <a:xfrm>
          <a:off x="17820640" y="5140960"/>
          <a:ext cx="4356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41" name="直線コネクタ 740"/>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27</xdr:row>
      <xdr:rowOff>54610</xdr:rowOff>
    </xdr:from>
    <xdr:ext cx="435610" cy="248920"/>
    <xdr:sp macro="" textlink="">
      <xdr:nvSpPr>
        <xdr:cNvPr id="742" name="テキスト ボックス 741"/>
        <xdr:cNvSpPr txBox="1"/>
      </xdr:nvSpPr>
      <xdr:spPr>
        <a:xfrm>
          <a:off x="17820640" y="4683760"/>
          <a:ext cx="4356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43" name="諸支出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30</xdr:row>
      <xdr:rowOff>129540</xdr:rowOff>
    </xdr:from>
    <xdr:to xmlns:xdr="http://schemas.openxmlformats.org/drawingml/2006/spreadsheetDrawing">
      <xdr:col>116</xdr:col>
      <xdr:colOff>62865</xdr:colOff>
      <xdr:row>38</xdr:row>
      <xdr:rowOff>139700</xdr:rowOff>
    </xdr:to>
    <xdr:cxnSp macro="">
      <xdr:nvCxnSpPr>
        <xdr:cNvPr id="744" name="直線コネクタ 743"/>
        <xdr:cNvCxnSpPr/>
      </xdr:nvCxnSpPr>
      <xdr:spPr>
        <a:xfrm flipV="1">
          <a:off x="22159595" y="5273040"/>
          <a:ext cx="1270" cy="13817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147320</xdr:rowOff>
    </xdr:from>
    <xdr:ext cx="249555" cy="259080"/>
    <xdr:sp macro="" textlink="">
      <xdr:nvSpPr>
        <xdr:cNvPr id="745" name="諸支出金最小値テキスト"/>
        <xdr:cNvSpPr txBox="1"/>
      </xdr:nvSpPr>
      <xdr:spPr>
        <a:xfrm>
          <a:off x="22212300" y="6662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38</xdr:row>
      <xdr:rowOff>139700</xdr:rowOff>
    </xdr:from>
    <xdr:to xmlns:xdr="http://schemas.openxmlformats.org/drawingml/2006/spreadsheetDrawing">
      <xdr:col>116</xdr:col>
      <xdr:colOff>152400</xdr:colOff>
      <xdr:row>38</xdr:row>
      <xdr:rowOff>139700</xdr:rowOff>
    </xdr:to>
    <xdr:cxnSp macro="">
      <xdr:nvCxnSpPr>
        <xdr:cNvPr id="746" name="直線コネクタ 745"/>
        <xdr:cNvCxnSpPr/>
      </xdr:nvCxnSpPr>
      <xdr:spPr>
        <a:xfrm>
          <a:off x="22072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29</xdr:row>
      <xdr:rowOff>76200</xdr:rowOff>
    </xdr:from>
    <xdr:ext cx="469900" cy="250190"/>
    <xdr:sp macro="" textlink="">
      <xdr:nvSpPr>
        <xdr:cNvPr id="747" name="諸支出金最大値テキスト"/>
        <xdr:cNvSpPr txBox="1"/>
      </xdr:nvSpPr>
      <xdr:spPr>
        <a:xfrm>
          <a:off x="22212300" y="504825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6,044</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30</xdr:row>
      <xdr:rowOff>129540</xdr:rowOff>
    </xdr:from>
    <xdr:to xmlns:xdr="http://schemas.openxmlformats.org/drawingml/2006/spreadsheetDrawing">
      <xdr:col>116</xdr:col>
      <xdr:colOff>152400</xdr:colOff>
      <xdr:row>30</xdr:row>
      <xdr:rowOff>129540</xdr:rowOff>
    </xdr:to>
    <xdr:cxnSp macro="">
      <xdr:nvCxnSpPr>
        <xdr:cNvPr id="748" name="直線コネクタ 747"/>
        <xdr:cNvCxnSpPr/>
      </xdr:nvCxnSpPr>
      <xdr:spPr>
        <a:xfrm>
          <a:off x="22072600" y="52730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38</xdr:row>
      <xdr:rowOff>139700</xdr:rowOff>
    </xdr:from>
    <xdr:to xmlns:xdr="http://schemas.openxmlformats.org/drawingml/2006/spreadsheetDrawing">
      <xdr:col>116</xdr:col>
      <xdr:colOff>63500</xdr:colOff>
      <xdr:row>38</xdr:row>
      <xdr:rowOff>139700</xdr:rowOff>
    </xdr:to>
    <xdr:cxnSp macro="">
      <xdr:nvCxnSpPr>
        <xdr:cNvPr id="749" name="直線コネクタ 748"/>
        <xdr:cNvCxnSpPr/>
      </xdr:nvCxnSpPr>
      <xdr:spPr>
        <a:xfrm>
          <a:off x="21323300" y="6654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37</xdr:row>
      <xdr:rowOff>64770</xdr:rowOff>
    </xdr:from>
    <xdr:ext cx="378460" cy="250190"/>
    <xdr:sp macro="" textlink="">
      <xdr:nvSpPr>
        <xdr:cNvPr id="750" name="諸支出金平均値テキスト"/>
        <xdr:cNvSpPr txBox="1"/>
      </xdr:nvSpPr>
      <xdr:spPr>
        <a:xfrm>
          <a:off x="22212300" y="6408420"/>
          <a:ext cx="37846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41910</xdr:rowOff>
    </xdr:from>
    <xdr:to xmlns:xdr="http://schemas.openxmlformats.org/drawingml/2006/spreadsheetDrawing">
      <xdr:col>116</xdr:col>
      <xdr:colOff>114300</xdr:colOff>
      <xdr:row>38</xdr:row>
      <xdr:rowOff>143510</xdr:rowOff>
    </xdr:to>
    <xdr:sp macro="" textlink="">
      <xdr:nvSpPr>
        <xdr:cNvPr id="751" name="フローチャート: 判断 750"/>
        <xdr:cNvSpPr/>
      </xdr:nvSpPr>
      <xdr:spPr>
        <a:xfrm>
          <a:off x="22110700" y="655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38</xdr:row>
      <xdr:rowOff>139700</xdr:rowOff>
    </xdr:from>
    <xdr:to xmlns:xdr="http://schemas.openxmlformats.org/drawingml/2006/spreadsheetDrawing">
      <xdr:col>111</xdr:col>
      <xdr:colOff>177800</xdr:colOff>
      <xdr:row>38</xdr:row>
      <xdr:rowOff>139700</xdr:rowOff>
    </xdr:to>
    <xdr:cxnSp macro="">
      <xdr:nvCxnSpPr>
        <xdr:cNvPr id="752" name="直線コネクタ 751"/>
        <xdr:cNvCxnSpPr/>
      </xdr:nvCxnSpPr>
      <xdr:spPr>
        <a:xfrm>
          <a:off x="20434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38</xdr:row>
      <xdr:rowOff>12700</xdr:rowOff>
    </xdr:from>
    <xdr:to xmlns:xdr="http://schemas.openxmlformats.org/drawingml/2006/spreadsheetDrawing">
      <xdr:col>112</xdr:col>
      <xdr:colOff>38100</xdr:colOff>
      <xdr:row>38</xdr:row>
      <xdr:rowOff>114300</xdr:rowOff>
    </xdr:to>
    <xdr:sp macro="" textlink="">
      <xdr:nvSpPr>
        <xdr:cNvPr id="753" name="フローチャート: 判断 752"/>
        <xdr:cNvSpPr/>
      </xdr:nvSpPr>
      <xdr:spPr>
        <a:xfrm>
          <a:off x="21272500" y="652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179070</xdr:colOff>
      <xdr:row>36</xdr:row>
      <xdr:rowOff>130810</xdr:rowOff>
    </xdr:from>
    <xdr:ext cx="378460" cy="259080"/>
    <xdr:sp macro="" textlink="">
      <xdr:nvSpPr>
        <xdr:cNvPr id="754" name="テキスト ボックス 753"/>
        <xdr:cNvSpPr txBox="1"/>
      </xdr:nvSpPr>
      <xdr:spPr>
        <a:xfrm>
          <a:off x="21134070" y="630301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38</xdr:row>
      <xdr:rowOff>139700</xdr:rowOff>
    </xdr:from>
    <xdr:to xmlns:xdr="http://schemas.openxmlformats.org/drawingml/2006/spreadsheetDrawing">
      <xdr:col>107</xdr:col>
      <xdr:colOff>50800</xdr:colOff>
      <xdr:row>38</xdr:row>
      <xdr:rowOff>139700</xdr:rowOff>
    </xdr:to>
    <xdr:cxnSp macro="">
      <xdr:nvCxnSpPr>
        <xdr:cNvPr id="755" name="直線コネクタ 754"/>
        <xdr:cNvCxnSpPr/>
      </xdr:nvCxnSpPr>
      <xdr:spPr>
        <a:xfrm>
          <a:off x="19545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37</xdr:row>
      <xdr:rowOff>129540</xdr:rowOff>
    </xdr:from>
    <xdr:to xmlns:xdr="http://schemas.openxmlformats.org/drawingml/2006/spreadsheetDrawing">
      <xdr:col>107</xdr:col>
      <xdr:colOff>101600</xdr:colOff>
      <xdr:row>38</xdr:row>
      <xdr:rowOff>59690</xdr:rowOff>
    </xdr:to>
    <xdr:sp macro="" textlink="">
      <xdr:nvSpPr>
        <xdr:cNvPr id="756" name="フローチャート: 判断 755"/>
        <xdr:cNvSpPr/>
      </xdr:nvSpPr>
      <xdr:spPr>
        <a:xfrm>
          <a:off x="20383500" y="6473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36</xdr:row>
      <xdr:rowOff>76200</xdr:rowOff>
    </xdr:from>
    <xdr:ext cx="378460" cy="250190"/>
    <xdr:sp macro="" textlink="">
      <xdr:nvSpPr>
        <xdr:cNvPr id="757" name="テキスト ボックス 756"/>
        <xdr:cNvSpPr txBox="1"/>
      </xdr:nvSpPr>
      <xdr:spPr>
        <a:xfrm>
          <a:off x="20245070" y="6248400"/>
          <a:ext cx="378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38</xdr:row>
      <xdr:rowOff>139700</xdr:rowOff>
    </xdr:from>
    <xdr:to xmlns:xdr="http://schemas.openxmlformats.org/drawingml/2006/spreadsheetDrawing">
      <xdr:col>102</xdr:col>
      <xdr:colOff>114300</xdr:colOff>
      <xdr:row>38</xdr:row>
      <xdr:rowOff>139700</xdr:rowOff>
    </xdr:to>
    <xdr:cxnSp macro="">
      <xdr:nvCxnSpPr>
        <xdr:cNvPr id="758" name="直線コネクタ 757"/>
        <xdr:cNvCxnSpPr/>
      </xdr:nvCxnSpPr>
      <xdr:spPr>
        <a:xfrm>
          <a:off x="18656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37</xdr:row>
      <xdr:rowOff>121285</xdr:rowOff>
    </xdr:from>
    <xdr:to xmlns:xdr="http://schemas.openxmlformats.org/drawingml/2006/spreadsheetDrawing">
      <xdr:col>102</xdr:col>
      <xdr:colOff>165100</xdr:colOff>
      <xdr:row>38</xdr:row>
      <xdr:rowOff>52070</xdr:rowOff>
    </xdr:to>
    <xdr:sp macro="" textlink="">
      <xdr:nvSpPr>
        <xdr:cNvPr id="759" name="フローチャート: 判断 758"/>
        <xdr:cNvSpPr/>
      </xdr:nvSpPr>
      <xdr:spPr>
        <a:xfrm>
          <a:off x="19494500" y="64649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36</xdr:row>
      <xdr:rowOff>67945</xdr:rowOff>
    </xdr:from>
    <xdr:ext cx="378460" cy="258445"/>
    <xdr:sp macro="" textlink="">
      <xdr:nvSpPr>
        <xdr:cNvPr id="760" name="テキスト ボックス 759"/>
        <xdr:cNvSpPr txBox="1"/>
      </xdr:nvSpPr>
      <xdr:spPr>
        <a:xfrm>
          <a:off x="19356070" y="624014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82550</xdr:rowOff>
    </xdr:from>
    <xdr:to xmlns:xdr="http://schemas.openxmlformats.org/drawingml/2006/spreadsheetDrawing">
      <xdr:col>98</xdr:col>
      <xdr:colOff>38100</xdr:colOff>
      <xdr:row>39</xdr:row>
      <xdr:rowOff>12700</xdr:rowOff>
    </xdr:to>
    <xdr:sp macro="" textlink="">
      <xdr:nvSpPr>
        <xdr:cNvPr id="761" name="フローチャート: 判断 760"/>
        <xdr:cNvSpPr/>
      </xdr:nvSpPr>
      <xdr:spPr>
        <a:xfrm>
          <a:off x="18605500" y="659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20955</xdr:colOff>
      <xdr:row>37</xdr:row>
      <xdr:rowOff>29210</xdr:rowOff>
    </xdr:from>
    <xdr:ext cx="313690" cy="251460"/>
    <xdr:sp macro="" textlink="">
      <xdr:nvSpPr>
        <xdr:cNvPr id="762" name="テキスト ボックス 761"/>
        <xdr:cNvSpPr txBox="1"/>
      </xdr:nvSpPr>
      <xdr:spPr>
        <a:xfrm>
          <a:off x="18499455" y="6372860"/>
          <a:ext cx="31369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62000" cy="259080"/>
    <xdr:sp macro="" textlink="">
      <xdr:nvSpPr>
        <xdr:cNvPr id="763" name="テキスト ボックス 762"/>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2000" cy="259080"/>
    <xdr:sp macro="" textlink="">
      <xdr:nvSpPr>
        <xdr:cNvPr id="764" name="テキスト ボックス 763"/>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62000" cy="259080"/>
    <xdr:sp macro="" textlink="">
      <xdr:nvSpPr>
        <xdr:cNvPr id="765" name="テキスト ボックス 764"/>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2000" cy="259080"/>
    <xdr:sp macro="" textlink="">
      <xdr:nvSpPr>
        <xdr:cNvPr id="766" name="テキスト ボックス 765"/>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2000" cy="259080"/>
    <xdr:sp macro="" textlink="">
      <xdr:nvSpPr>
        <xdr:cNvPr id="767" name="テキスト ボックス 766"/>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88900</xdr:rowOff>
    </xdr:from>
    <xdr:to xmlns:xdr="http://schemas.openxmlformats.org/drawingml/2006/spreadsheetDrawing">
      <xdr:col>116</xdr:col>
      <xdr:colOff>114300</xdr:colOff>
      <xdr:row>39</xdr:row>
      <xdr:rowOff>19050</xdr:rowOff>
    </xdr:to>
    <xdr:sp macro="" textlink="">
      <xdr:nvSpPr>
        <xdr:cNvPr id="768" name="楕円 767"/>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38</xdr:row>
      <xdr:rowOff>20320</xdr:rowOff>
    </xdr:from>
    <xdr:ext cx="249555" cy="248920"/>
    <xdr:sp macro="" textlink="">
      <xdr:nvSpPr>
        <xdr:cNvPr id="769" name="諸支出金該当値テキスト"/>
        <xdr:cNvSpPr txBox="1"/>
      </xdr:nvSpPr>
      <xdr:spPr>
        <a:xfrm>
          <a:off x="22212300" y="6535420"/>
          <a:ext cx="249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38</xdr:row>
      <xdr:rowOff>88900</xdr:rowOff>
    </xdr:from>
    <xdr:to xmlns:xdr="http://schemas.openxmlformats.org/drawingml/2006/spreadsheetDrawing">
      <xdr:col>112</xdr:col>
      <xdr:colOff>38100</xdr:colOff>
      <xdr:row>39</xdr:row>
      <xdr:rowOff>19050</xdr:rowOff>
    </xdr:to>
    <xdr:sp macro="" textlink="">
      <xdr:nvSpPr>
        <xdr:cNvPr id="770" name="楕円 769"/>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39</xdr:row>
      <xdr:rowOff>10160</xdr:rowOff>
    </xdr:from>
    <xdr:ext cx="217805" cy="259080"/>
    <xdr:sp macro="" textlink="">
      <xdr:nvSpPr>
        <xdr:cNvPr id="771" name="テキスト ボックス 770"/>
        <xdr:cNvSpPr txBox="1"/>
      </xdr:nvSpPr>
      <xdr:spPr>
        <a:xfrm>
          <a:off x="21198840" y="6696710"/>
          <a:ext cx="217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38</xdr:row>
      <xdr:rowOff>88900</xdr:rowOff>
    </xdr:from>
    <xdr:to xmlns:xdr="http://schemas.openxmlformats.org/drawingml/2006/spreadsheetDrawing">
      <xdr:col>107</xdr:col>
      <xdr:colOff>101600</xdr:colOff>
      <xdr:row>39</xdr:row>
      <xdr:rowOff>19050</xdr:rowOff>
    </xdr:to>
    <xdr:sp macro="" textlink="">
      <xdr:nvSpPr>
        <xdr:cNvPr id="772" name="楕円 771"/>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39</xdr:row>
      <xdr:rowOff>10160</xdr:rowOff>
    </xdr:from>
    <xdr:ext cx="217805" cy="259080"/>
    <xdr:sp macro="" textlink="">
      <xdr:nvSpPr>
        <xdr:cNvPr id="773" name="テキスト ボックス 772"/>
        <xdr:cNvSpPr txBox="1"/>
      </xdr:nvSpPr>
      <xdr:spPr>
        <a:xfrm>
          <a:off x="20309840" y="6696710"/>
          <a:ext cx="217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38</xdr:row>
      <xdr:rowOff>88900</xdr:rowOff>
    </xdr:from>
    <xdr:to xmlns:xdr="http://schemas.openxmlformats.org/drawingml/2006/spreadsheetDrawing">
      <xdr:col>102</xdr:col>
      <xdr:colOff>165100</xdr:colOff>
      <xdr:row>39</xdr:row>
      <xdr:rowOff>19050</xdr:rowOff>
    </xdr:to>
    <xdr:sp macro="" textlink="">
      <xdr:nvSpPr>
        <xdr:cNvPr id="774" name="楕円 773"/>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39</xdr:row>
      <xdr:rowOff>10160</xdr:rowOff>
    </xdr:from>
    <xdr:ext cx="217805" cy="259080"/>
    <xdr:sp macro="" textlink="">
      <xdr:nvSpPr>
        <xdr:cNvPr id="775" name="テキスト ボックス 774"/>
        <xdr:cNvSpPr txBox="1"/>
      </xdr:nvSpPr>
      <xdr:spPr>
        <a:xfrm>
          <a:off x="19420840" y="6696710"/>
          <a:ext cx="217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88900</xdr:rowOff>
    </xdr:from>
    <xdr:to xmlns:xdr="http://schemas.openxmlformats.org/drawingml/2006/spreadsheetDrawing">
      <xdr:col>98</xdr:col>
      <xdr:colOff>38100</xdr:colOff>
      <xdr:row>39</xdr:row>
      <xdr:rowOff>19050</xdr:rowOff>
    </xdr:to>
    <xdr:sp macro="" textlink="">
      <xdr:nvSpPr>
        <xdr:cNvPr id="776" name="楕円 775"/>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39</xdr:row>
      <xdr:rowOff>10160</xdr:rowOff>
    </xdr:from>
    <xdr:ext cx="217805" cy="259080"/>
    <xdr:sp macro="" textlink="">
      <xdr:nvSpPr>
        <xdr:cNvPr id="777" name="テキスト ボックス 776"/>
        <xdr:cNvSpPr txBox="1"/>
      </xdr:nvSpPr>
      <xdr:spPr>
        <a:xfrm>
          <a:off x="18531840" y="6696710"/>
          <a:ext cx="217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31750</xdr:rowOff>
    </xdr:to>
    <xdr:sp macro="" textlink="">
      <xdr:nvSpPr>
        <xdr:cNvPr id="778" name="正方形/長方形 77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79" name="正方形/長方形 778"/>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80" name="正方形/長方形 779"/>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81" name="正方形/長方形 780"/>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82" name="正方形/長方形 781"/>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83" name="正方形/長方形 782"/>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84" name="正方形/長方形 783"/>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85" name="正方形/長方形 784"/>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18135" cy="217170"/>
    <xdr:sp macro="" textlink="">
      <xdr:nvSpPr>
        <xdr:cNvPr id="786" name="テキスト ボックス 785"/>
        <xdr:cNvSpPr txBox="1"/>
      </xdr:nvSpPr>
      <xdr:spPr>
        <a:xfrm>
          <a:off x="18249900" y="8064500"/>
          <a:ext cx="3181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82550</xdr:rowOff>
    </xdr:from>
    <xdr:to xmlns:xdr="http://schemas.openxmlformats.org/drawingml/2006/spreadsheetDrawing">
      <xdr:col>120</xdr:col>
      <xdr:colOff>114300</xdr:colOff>
      <xdr:row>61</xdr:row>
      <xdr:rowOff>82550</xdr:rowOff>
    </xdr:to>
    <xdr:cxnSp macro="">
      <xdr:nvCxnSpPr>
        <xdr:cNvPr id="787" name="直線コネクタ 786"/>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54</xdr:row>
      <xdr:rowOff>139700</xdr:rowOff>
    </xdr:from>
    <xdr:to xmlns:xdr="http://schemas.openxmlformats.org/drawingml/2006/spreadsheetDrawing">
      <xdr:col>120</xdr:col>
      <xdr:colOff>114300</xdr:colOff>
      <xdr:row>54</xdr:row>
      <xdr:rowOff>139700</xdr:rowOff>
    </xdr:to>
    <xdr:cxnSp macro="">
      <xdr:nvCxnSpPr>
        <xdr:cNvPr id="788" name="直線コネクタ 787"/>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53</xdr:row>
      <xdr:rowOff>168910</xdr:rowOff>
    </xdr:from>
    <xdr:ext cx="217170" cy="248920"/>
    <xdr:sp macro="" textlink="">
      <xdr:nvSpPr>
        <xdr:cNvPr id="789" name="テキスト ボックス 788"/>
        <xdr:cNvSpPr txBox="1"/>
      </xdr:nvSpPr>
      <xdr:spPr>
        <a:xfrm>
          <a:off x="18039080" y="9255760"/>
          <a:ext cx="2171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90" name="直線コネクタ 789"/>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47</xdr:row>
      <xdr:rowOff>54610</xdr:rowOff>
    </xdr:from>
    <xdr:ext cx="217170" cy="248920"/>
    <xdr:sp macro="" textlink="">
      <xdr:nvSpPr>
        <xdr:cNvPr id="791" name="テキスト ボックス 790"/>
        <xdr:cNvSpPr txBox="1"/>
      </xdr:nvSpPr>
      <xdr:spPr>
        <a:xfrm>
          <a:off x="18039080" y="8112760"/>
          <a:ext cx="2171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92" name="前年度繰上充用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54</xdr:row>
      <xdr:rowOff>139700</xdr:rowOff>
    </xdr:from>
    <xdr:to xmlns:xdr="http://schemas.openxmlformats.org/drawingml/2006/spreadsheetDrawing">
      <xdr:col>116</xdr:col>
      <xdr:colOff>62865</xdr:colOff>
      <xdr:row>54</xdr:row>
      <xdr:rowOff>139700</xdr:rowOff>
    </xdr:to>
    <xdr:cxnSp macro="">
      <xdr:nvCxnSpPr>
        <xdr:cNvPr id="793" name="直線コネクタ 792"/>
        <xdr:cNvCxnSpPr/>
      </xdr:nvCxnSpPr>
      <xdr:spPr>
        <a:xfrm>
          <a:off x="22159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55</xdr:row>
      <xdr:rowOff>10160</xdr:rowOff>
    </xdr:from>
    <xdr:ext cx="249555" cy="259080"/>
    <xdr:sp macro="" textlink="">
      <xdr:nvSpPr>
        <xdr:cNvPr id="794" name="前年度繰上充用金最小値テキスト"/>
        <xdr:cNvSpPr txBox="1"/>
      </xdr:nvSpPr>
      <xdr:spPr>
        <a:xfrm>
          <a:off x="22212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795" name="直線コネクタ 794"/>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53</xdr:row>
      <xdr:rowOff>10160</xdr:rowOff>
    </xdr:from>
    <xdr:ext cx="249555" cy="259080"/>
    <xdr:sp macro="" textlink="">
      <xdr:nvSpPr>
        <xdr:cNvPr id="796" name="前年度繰上充用金最大値テキスト"/>
        <xdr:cNvSpPr txBox="1"/>
      </xdr:nvSpPr>
      <xdr:spPr>
        <a:xfrm>
          <a:off x="22212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797" name="直線コネクタ 796"/>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54</xdr:row>
      <xdr:rowOff>139700</xdr:rowOff>
    </xdr:from>
    <xdr:to xmlns:xdr="http://schemas.openxmlformats.org/drawingml/2006/spreadsheetDrawing">
      <xdr:col>116</xdr:col>
      <xdr:colOff>63500</xdr:colOff>
      <xdr:row>54</xdr:row>
      <xdr:rowOff>139700</xdr:rowOff>
    </xdr:to>
    <xdr:cxnSp macro="">
      <xdr:nvCxnSpPr>
        <xdr:cNvPr id="798" name="直線コネクタ 797"/>
        <xdr:cNvCxnSpPr/>
      </xdr:nvCxnSpPr>
      <xdr:spPr>
        <a:xfrm>
          <a:off x="21323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54</xdr:row>
      <xdr:rowOff>67310</xdr:rowOff>
    </xdr:from>
    <xdr:ext cx="249555" cy="259080"/>
    <xdr:sp macro="" textlink="">
      <xdr:nvSpPr>
        <xdr:cNvPr id="799" name="前年度繰上充用金平均値テキスト"/>
        <xdr:cNvSpPr txBox="1"/>
      </xdr:nvSpPr>
      <xdr:spPr>
        <a:xfrm>
          <a:off x="22212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800" name="フローチャート: 判断 79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54</xdr:row>
      <xdr:rowOff>139700</xdr:rowOff>
    </xdr:from>
    <xdr:to xmlns:xdr="http://schemas.openxmlformats.org/drawingml/2006/spreadsheetDrawing">
      <xdr:col>111</xdr:col>
      <xdr:colOff>177800</xdr:colOff>
      <xdr:row>54</xdr:row>
      <xdr:rowOff>139700</xdr:rowOff>
    </xdr:to>
    <xdr:cxnSp macro="">
      <xdr:nvCxnSpPr>
        <xdr:cNvPr id="801" name="直線コネクタ 800"/>
        <xdr:cNvCxnSpPr/>
      </xdr:nvCxnSpPr>
      <xdr:spPr>
        <a:xfrm>
          <a:off x="2043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802" name="フローチャート: 判断 80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55</xdr:row>
      <xdr:rowOff>10160</xdr:rowOff>
    </xdr:from>
    <xdr:ext cx="217805" cy="259080"/>
    <xdr:sp macro="" textlink="">
      <xdr:nvSpPr>
        <xdr:cNvPr id="803" name="テキスト ボックス 802"/>
        <xdr:cNvSpPr txBox="1"/>
      </xdr:nvSpPr>
      <xdr:spPr>
        <a:xfrm>
          <a:off x="21198840" y="9439910"/>
          <a:ext cx="217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54</xdr:row>
      <xdr:rowOff>139700</xdr:rowOff>
    </xdr:from>
    <xdr:to xmlns:xdr="http://schemas.openxmlformats.org/drawingml/2006/spreadsheetDrawing">
      <xdr:col>107</xdr:col>
      <xdr:colOff>50800</xdr:colOff>
      <xdr:row>54</xdr:row>
      <xdr:rowOff>139700</xdr:rowOff>
    </xdr:to>
    <xdr:cxnSp macro="">
      <xdr:nvCxnSpPr>
        <xdr:cNvPr id="804" name="直線コネクタ 803"/>
        <xdr:cNvCxnSpPr/>
      </xdr:nvCxnSpPr>
      <xdr:spPr>
        <a:xfrm>
          <a:off x="19545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805" name="フローチャート: 判断 80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55</xdr:row>
      <xdr:rowOff>10160</xdr:rowOff>
    </xdr:from>
    <xdr:ext cx="217805" cy="259080"/>
    <xdr:sp macro="" textlink="">
      <xdr:nvSpPr>
        <xdr:cNvPr id="806" name="テキスト ボックス 805"/>
        <xdr:cNvSpPr txBox="1"/>
      </xdr:nvSpPr>
      <xdr:spPr>
        <a:xfrm>
          <a:off x="20309840" y="9439910"/>
          <a:ext cx="217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54</xdr:row>
      <xdr:rowOff>139700</xdr:rowOff>
    </xdr:from>
    <xdr:to xmlns:xdr="http://schemas.openxmlformats.org/drawingml/2006/spreadsheetDrawing">
      <xdr:col>102</xdr:col>
      <xdr:colOff>114300</xdr:colOff>
      <xdr:row>54</xdr:row>
      <xdr:rowOff>139700</xdr:rowOff>
    </xdr:to>
    <xdr:cxnSp macro="">
      <xdr:nvCxnSpPr>
        <xdr:cNvPr id="807" name="直線コネクタ 806"/>
        <xdr:cNvCxnSpPr/>
      </xdr:nvCxnSpPr>
      <xdr:spPr>
        <a:xfrm>
          <a:off x="18656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08" name="フローチャート: 判断 80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55</xdr:row>
      <xdr:rowOff>10160</xdr:rowOff>
    </xdr:from>
    <xdr:ext cx="217805" cy="259080"/>
    <xdr:sp macro="" textlink="">
      <xdr:nvSpPr>
        <xdr:cNvPr id="809" name="テキスト ボックス 808"/>
        <xdr:cNvSpPr txBox="1"/>
      </xdr:nvSpPr>
      <xdr:spPr>
        <a:xfrm>
          <a:off x="19420840" y="9439910"/>
          <a:ext cx="217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10" name="フローチャート: 判断 80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55</xdr:row>
      <xdr:rowOff>10160</xdr:rowOff>
    </xdr:from>
    <xdr:ext cx="217805" cy="259080"/>
    <xdr:sp macro="" textlink="">
      <xdr:nvSpPr>
        <xdr:cNvPr id="811" name="テキスト ボックス 810"/>
        <xdr:cNvSpPr txBox="1"/>
      </xdr:nvSpPr>
      <xdr:spPr>
        <a:xfrm>
          <a:off x="18531840" y="9439910"/>
          <a:ext cx="217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62000" cy="259080"/>
    <xdr:sp macro="" textlink="">
      <xdr:nvSpPr>
        <xdr:cNvPr id="812" name="テキスト ボックス 811"/>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2000" cy="259080"/>
    <xdr:sp macro="" textlink="">
      <xdr:nvSpPr>
        <xdr:cNvPr id="813" name="テキスト ボックス 812"/>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62000" cy="259080"/>
    <xdr:sp macro="" textlink="">
      <xdr:nvSpPr>
        <xdr:cNvPr id="814" name="テキスト ボックス 813"/>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2000" cy="259080"/>
    <xdr:sp macro="" textlink="">
      <xdr:nvSpPr>
        <xdr:cNvPr id="815" name="テキスト ボックス 814"/>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2000" cy="259080"/>
    <xdr:sp macro="" textlink="">
      <xdr:nvSpPr>
        <xdr:cNvPr id="816" name="テキスト ボックス 815"/>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817" name="楕円 81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53</xdr:row>
      <xdr:rowOff>124460</xdr:rowOff>
    </xdr:from>
    <xdr:ext cx="249555" cy="259080"/>
    <xdr:sp macro="" textlink="">
      <xdr:nvSpPr>
        <xdr:cNvPr id="818" name="前年度繰上充用金該当値テキスト"/>
        <xdr:cNvSpPr txBox="1"/>
      </xdr:nvSpPr>
      <xdr:spPr>
        <a:xfrm>
          <a:off x="22212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819" name="楕円 81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53</xdr:row>
      <xdr:rowOff>35560</xdr:rowOff>
    </xdr:from>
    <xdr:ext cx="217805" cy="259080"/>
    <xdr:sp macro="" textlink="">
      <xdr:nvSpPr>
        <xdr:cNvPr id="820" name="テキスト ボックス 819"/>
        <xdr:cNvSpPr txBox="1"/>
      </xdr:nvSpPr>
      <xdr:spPr>
        <a:xfrm>
          <a:off x="21198840" y="9122410"/>
          <a:ext cx="217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821" name="楕円 82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53</xdr:row>
      <xdr:rowOff>35560</xdr:rowOff>
    </xdr:from>
    <xdr:ext cx="217805" cy="259080"/>
    <xdr:sp macro="" textlink="">
      <xdr:nvSpPr>
        <xdr:cNvPr id="822" name="テキスト ボックス 821"/>
        <xdr:cNvSpPr txBox="1"/>
      </xdr:nvSpPr>
      <xdr:spPr>
        <a:xfrm>
          <a:off x="20309840" y="9122410"/>
          <a:ext cx="217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23" name="楕円 82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53</xdr:row>
      <xdr:rowOff>35560</xdr:rowOff>
    </xdr:from>
    <xdr:ext cx="217805" cy="259080"/>
    <xdr:sp macro="" textlink="">
      <xdr:nvSpPr>
        <xdr:cNvPr id="824" name="テキスト ボックス 823"/>
        <xdr:cNvSpPr txBox="1"/>
      </xdr:nvSpPr>
      <xdr:spPr>
        <a:xfrm>
          <a:off x="19420840" y="9122410"/>
          <a:ext cx="217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25" name="楕円 82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53</xdr:row>
      <xdr:rowOff>35560</xdr:rowOff>
    </xdr:from>
    <xdr:ext cx="217805" cy="259080"/>
    <xdr:sp macro="" textlink="">
      <xdr:nvSpPr>
        <xdr:cNvPr id="826" name="テキスト ボックス 825"/>
        <xdr:cNvSpPr txBox="1"/>
      </xdr:nvSpPr>
      <xdr:spPr>
        <a:xfrm>
          <a:off x="18531840" y="9122410"/>
          <a:ext cx="217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827" name="正方形/長方形 8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828" name="正方形/長方形 827"/>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829" name="テキスト ボックス 828"/>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50">
              <a:latin typeface="ＭＳ Ｐゴシック"/>
              <a:ea typeface="ＭＳ Ｐゴシック"/>
            </a:rPr>
            <a:t>　歳出決算総額は、住民一人当たり831,612円となっている。</a:t>
          </a:r>
          <a:endParaRPr kumimoji="1" lang="ja-JP" altLang="en-US" sz="1250">
            <a:latin typeface="ＭＳ Ｐゴシック"/>
            <a:ea typeface="ＭＳ Ｐゴシック"/>
          </a:endParaRPr>
        </a:p>
        <a:p>
          <a:r>
            <a:rPr kumimoji="1" lang="ja-JP" altLang="en-US" sz="1250">
              <a:latin typeface="ＭＳ Ｐゴシック"/>
              <a:ea typeface="ＭＳ Ｐゴシック"/>
            </a:rPr>
            <a:t>　主な構成項目では、民生費が住民一人当たり185,798円となり前年度より9,824円増となった。児童福祉費の</a:t>
          </a:r>
          <a:r>
            <a:rPr kumimoji="1" lang="ja-JP" altLang="en-US" sz="1250">
              <a:latin typeface="ＭＳ Ｐゴシック"/>
              <a:ea typeface="ＭＳ Ｐゴシック"/>
            </a:rPr>
            <a:t>認定こども園施設型給付費等の扶助費の増加が影響している。総務費は住民一人当たり154,698円となり前年度より10,961円増となった。類似団体との差は、直営のＣＡＴＶ事業によるものである。</a:t>
          </a:r>
          <a:r>
            <a:rPr kumimoji="1" lang="ja-JP" altLang="en-US" sz="1250">
              <a:latin typeface="ＭＳ Ｐゴシック"/>
              <a:ea typeface="ＭＳ Ｐゴシック"/>
            </a:rPr>
            <a:t>公債費は住民一人当たり130,340円となり前年度より5,450円増となった。類似団体内で最も高い状況であり、類似団体平均との差も非常に大きい。</a:t>
          </a:r>
          <a:r>
            <a:rPr kumimoji="1" lang="ja-JP" altLang="en-US" sz="1250">
              <a:latin typeface="ＭＳ Ｐゴシック"/>
              <a:ea typeface="ＭＳ Ｐゴシック"/>
            </a:rPr>
            <a:t>これは、喫緊の政策課題に対応するため多額の借入を行ってきたことによるものであり、引き続き投資的事業の抑制・平準化に取り組み公債費の圧縮に努める。</a:t>
          </a:r>
          <a:endParaRPr kumimoji="1" lang="ja-JP" altLang="en-US" sz="1250">
            <a:latin typeface="ＭＳ Ｐゴシック"/>
            <a:ea typeface="ＭＳ Ｐゴシック"/>
          </a:endParaRPr>
        </a:p>
        <a:p>
          <a:r>
            <a:rPr kumimoji="1" lang="ja-JP" altLang="en-US" sz="1250">
              <a:latin typeface="ＭＳ Ｐゴシック"/>
              <a:ea typeface="ＭＳ Ｐゴシック"/>
            </a:rPr>
            <a:t>　その他、災害復旧費は前年度より37,015円減であり、H29年度発生災害・H30年度発生災害の復旧が進んだことに加え、現年度発生災害の規模が小さかったことが要因である。また、農林水産業費が類似団体内で最も高くなっているの要因は、中山間地域直接支払制度等の農林業振興対策経費と農業集落排水事業への繰出金が多額であるためと分析する。</a:t>
          </a:r>
          <a:endParaRPr kumimoji="1" lang="ja-JP" altLang="en-US" sz="1250">
            <a:latin typeface="ＭＳ Ｐゴシック"/>
            <a:ea typeface="ＭＳ Ｐゴシック"/>
          </a:endParaRPr>
        </a:p>
        <a:p>
          <a:endParaRPr kumimoji="1" lang="ja-JP" altLang="en-US" sz="1250">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15</xdr:col>
      <xdr:colOff>742950</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200660</xdr:colOff>
      <xdr:row>46</xdr:row>
      <xdr:rowOff>103505</xdr:rowOff>
    </xdr:from>
    <xdr:to xmlns:xdr="http://schemas.openxmlformats.org/drawingml/2006/spreadsheetDrawing">
      <xdr:col>1</xdr:col>
      <xdr:colOff>895350</xdr:colOff>
      <xdr:row>46</xdr:row>
      <xdr:rowOff>618490</xdr:rowOff>
    </xdr:to>
    <xdr:sp macro="" textlink="">
      <xdr:nvSpPr>
        <xdr:cNvPr id="3" name="Rectangle 2"/>
        <xdr:cNvSpPr>
          <a:spLocks noChangeArrowheads="1"/>
        </xdr:cNvSpPr>
      </xdr:nvSpPr>
      <xdr:spPr>
        <a:xfrm>
          <a:off x="829310" y="10066655"/>
          <a:ext cx="694690" cy="51498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47</xdr:row>
      <xdr:rowOff>114935</xdr:rowOff>
    </xdr:from>
    <xdr:to xmlns:xdr="http://schemas.openxmlformats.org/drawingml/2006/spreadsheetDrawing">
      <xdr:col>1</xdr:col>
      <xdr:colOff>895350</xdr:colOff>
      <xdr:row>47</xdr:row>
      <xdr:rowOff>618490</xdr:rowOff>
    </xdr:to>
    <xdr:sp macro="" textlink="">
      <xdr:nvSpPr>
        <xdr:cNvPr id="4" name="Rectangle 3"/>
        <xdr:cNvSpPr>
          <a:spLocks noChangeArrowheads="1"/>
        </xdr:cNvSpPr>
      </xdr:nvSpPr>
      <xdr:spPr>
        <a:xfrm>
          <a:off x="829310" y="10811510"/>
          <a:ext cx="694690" cy="50355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48</xdr:row>
      <xdr:rowOff>370840</xdr:rowOff>
    </xdr:from>
    <xdr:to xmlns:xdr="http://schemas.openxmlformats.org/drawingml/2006/spreadsheetDrawing">
      <xdr:col>1</xdr:col>
      <xdr:colOff>895350</xdr:colOff>
      <xdr:row>48</xdr:row>
      <xdr:rowOff>370840</xdr:rowOff>
    </xdr:to>
    <xdr:sp macro="" textlink="">
      <xdr:nvSpPr>
        <xdr:cNvPr id="5" name="Line 4"/>
        <xdr:cNvSpPr>
          <a:spLocks noChangeShapeType="1"/>
        </xdr:cNvSpPr>
      </xdr:nvSpPr>
      <xdr:spPr>
        <a:xfrm>
          <a:off x="829310" y="11800840"/>
          <a:ext cx="694690"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1</xdr:col>
      <xdr:colOff>447675</xdr:colOff>
      <xdr:row>48</xdr:row>
      <xdr:rowOff>276225</xdr:rowOff>
    </xdr:from>
    <xdr:to xmlns:xdr="http://schemas.openxmlformats.org/drawingml/2006/spreadsheetDrawing">
      <xdr:col>1</xdr:col>
      <xdr:colOff>638175</xdr:colOff>
      <xdr:row>48</xdr:row>
      <xdr:rowOff>466090</xdr:rowOff>
    </xdr:to>
    <xdr:sp macro="" textlink="">
      <xdr:nvSpPr>
        <xdr:cNvPr id="6" name="Oval 5"/>
        <xdr:cNvSpPr>
          <a:spLocks noChangeArrowheads="1"/>
        </xdr:cNvSpPr>
      </xdr:nvSpPr>
      <xdr:spPr>
        <a:xfrm>
          <a:off x="1076325" y="11706225"/>
          <a:ext cx="190500" cy="18986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15</xdr:col>
      <xdr:colOff>724535</xdr:colOff>
      <xdr:row>49</xdr:row>
      <xdr:rowOff>0</xdr:rowOff>
    </xdr:to>
    <xdr:sp macro="" textlink="">
      <xdr:nvSpPr>
        <xdr:cNvPr id="7" name="Rectangle 6"/>
        <xdr:cNvSpPr>
          <a:spLocks noChangeArrowheads="1"/>
        </xdr:cNvSpPr>
      </xdr:nvSpPr>
      <xdr:spPr>
        <a:xfrm>
          <a:off x="1098232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11</xdr:col>
      <xdr:colOff>104775</xdr:colOff>
      <xdr:row>45</xdr:row>
      <xdr:rowOff>323215</xdr:rowOff>
    </xdr:to>
    <xdr:sp macro="" textlink="">
      <xdr:nvSpPr>
        <xdr:cNvPr id="8" name="Rectangle 7"/>
        <xdr:cNvSpPr>
          <a:spLocks noChangeArrowheads="1"/>
        </xdr:cNvSpPr>
      </xdr:nvSpPr>
      <xdr:spPr>
        <a:xfrm>
          <a:off x="1098232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9</xdr:col>
      <xdr:colOff>104775</xdr:colOff>
      <xdr:row>3</xdr:row>
      <xdr:rowOff>133350</xdr:rowOff>
    </xdr:to>
    <xdr:sp macro="" textlink="">
      <xdr:nvSpPr>
        <xdr:cNvPr id="9"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mlns:xdr="http://schemas.openxmlformats.org/drawingml/2006/spreadsheetDrawing">
      <xdr:col>1</xdr:col>
      <xdr:colOff>0</xdr:colOff>
      <xdr:row>45</xdr:row>
      <xdr:rowOff>0</xdr:rowOff>
    </xdr:from>
    <xdr:to xmlns:xdr="http://schemas.openxmlformats.org/drawingml/2006/spreadsheetDrawing">
      <xdr:col>5</xdr:col>
      <xdr:colOff>0</xdr:colOff>
      <xdr:row>46</xdr:row>
      <xdr:rowOff>0</xdr:rowOff>
    </xdr:to>
    <xdr:sp macro="" textlink="">
      <xdr:nvSpPr>
        <xdr:cNvPr id="10" name="Line 10"/>
        <xdr:cNvSpPr>
          <a:spLocks noChangeShapeType="1"/>
        </xdr:cNvSpPr>
      </xdr:nvSpPr>
      <xdr:spPr>
        <a:xfrm>
          <a:off x="628650" y="9591675"/>
          <a:ext cx="4457700"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9</xdr:col>
      <xdr:colOff>628650</xdr:colOff>
      <xdr:row>1</xdr:row>
      <xdr:rowOff>76200</xdr:rowOff>
    </xdr:from>
    <xdr:to xmlns:xdr="http://schemas.openxmlformats.org/drawingml/2006/spreadsheetDrawing">
      <xdr:col>11</xdr:col>
      <xdr:colOff>933450</xdr:colOff>
      <xdr:row>3</xdr:row>
      <xdr:rowOff>76200</xdr:rowOff>
    </xdr:to>
    <xdr:sp macro="" textlink="">
      <xdr:nvSpPr>
        <xdr:cNvPr id="11" name="年度ボックス"/>
        <xdr:cNvSpPr>
          <a:spLocks noChangeArrowheads="1"/>
        </xdr:cNvSpPr>
      </xdr:nvSpPr>
      <xdr:spPr>
        <a:xfrm>
          <a:off x="1017270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令和元年度</a:t>
          </a:r>
        </a:p>
      </xdr:txBody>
    </xdr:sp>
    <xdr:clientData/>
  </xdr:twoCellAnchor>
  <xdr:twoCellAnchor>
    <xdr:from xmlns:xdr="http://schemas.openxmlformats.org/drawingml/2006/spreadsheetDrawing">
      <xdr:col>12</xdr:col>
      <xdr:colOff>219075</xdr:colOff>
      <xdr:row>1</xdr:row>
      <xdr:rowOff>76200</xdr:rowOff>
    </xdr:from>
    <xdr:to xmlns:xdr="http://schemas.openxmlformats.org/drawingml/2006/spreadsheetDrawing">
      <xdr:col>15</xdr:col>
      <xdr:colOff>686435</xdr:colOff>
      <xdr:row>3</xdr:row>
      <xdr:rowOff>76200</xdr:rowOff>
    </xdr:to>
    <xdr:sp macro="" textlink="">
      <xdr:nvSpPr>
        <xdr:cNvPr id="12" name="団体名称ボックス"/>
        <xdr:cNvSpPr>
          <a:spLocks noChangeArrowheads="1"/>
        </xdr:cNvSpPr>
      </xdr:nvSpPr>
      <xdr:spPr>
        <a:xfrm>
          <a:off x="1310640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xdr:from xmlns:xdr="http://schemas.openxmlformats.org/drawingml/2006/spreadsheetDrawing">
      <xdr:col>0</xdr:col>
      <xdr:colOff>466725</xdr:colOff>
      <xdr:row>4</xdr:row>
      <xdr:rowOff>0</xdr:rowOff>
    </xdr:from>
    <xdr:to xmlns:xdr="http://schemas.openxmlformats.org/drawingml/2006/spreadsheetDrawing">
      <xdr:col>3</xdr:col>
      <xdr:colOff>733425</xdr:colOff>
      <xdr:row>6</xdr:row>
      <xdr:rowOff>66675</xdr:rowOff>
    </xdr:to>
    <xdr:sp macro="" textlink="">
      <xdr:nvSpPr>
        <xdr:cNvPr id="13" name="テキスト ボックス 6"/>
        <xdr:cNvSpPr txBox="1">
          <a:spLocks noChangeArrowheads="1"/>
        </xdr:cNvSpPr>
      </xdr:nvSpPr>
      <xdr:spPr>
        <a:xfrm>
          <a:off x="466725" y="838200"/>
          <a:ext cx="31242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485775</xdr:colOff>
      <xdr:row>45</xdr:row>
      <xdr:rowOff>342265</xdr:rowOff>
    </xdr:from>
    <xdr:to xmlns:xdr="http://schemas.openxmlformats.org/drawingml/2006/spreadsheetDrawing">
      <xdr:col>15</xdr:col>
      <xdr:colOff>542290</xdr:colOff>
      <xdr:row>48</xdr:row>
      <xdr:rowOff>589915</xdr:rowOff>
    </xdr:to>
    <xdr:sp macro="" textlink="" fLocksText="0">
      <xdr:nvSpPr>
        <xdr:cNvPr id="14" name="テキスト ボックス 13"/>
        <xdr:cNvSpPr txBox="1"/>
      </xdr:nvSpPr>
      <xdr:spPr>
        <a:xfrm>
          <a:off x="1114425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実質収支額は、普通交付税の合併特例加算縮減の影響などにより減少傾向にある。</a:t>
          </a:r>
          <a:endParaRPr kumimoji="1" lang="ja-JP" altLang="en-US" sz="1400">
            <a:latin typeface="ＭＳ ゴシック"/>
            <a:ea typeface="ＭＳ ゴシック"/>
          </a:endParaRPr>
        </a:p>
        <a:p>
          <a:r>
            <a:rPr kumimoji="1" lang="ja-JP" altLang="en-US" sz="1400">
              <a:latin typeface="ＭＳ ゴシック"/>
              <a:ea typeface="ＭＳ ゴシック"/>
            </a:rPr>
            <a:t>　実質単年度収支は、合併特例加算の段階的縮減が始まったＨ27年度から赤字が続いている。また、歳入財源不足を財政調整基金の取崩しで補っている状況である。</a:t>
          </a:r>
          <a:endParaRPr kumimoji="1" lang="ja-JP" altLang="en-US" sz="1400">
            <a:latin typeface="ＭＳ ゴシック"/>
            <a:ea typeface="ＭＳ ゴシック"/>
          </a:endParaRPr>
        </a:p>
        <a:p>
          <a:r>
            <a:rPr kumimoji="1" lang="ja-JP" altLang="en-US" sz="1400">
              <a:latin typeface="ＭＳ ゴシック"/>
              <a:ea typeface="ＭＳ ゴシック"/>
            </a:rPr>
            <a:t>　第３次北広島町行政改革大綱を着実に実行し、身の丈にあった予算規模の編成に取り組む。</a:t>
          </a:r>
          <a:endParaRPr kumimoji="1" lang="ja-JP" altLang="en-US" sz="14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0</xdr:col>
      <xdr:colOff>447675</xdr:colOff>
      <xdr:row>3</xdr:row>
      <xdr:rowOff>105410</xdr:rowOff>
    </xdr:from>
    <xdr:to xmlns:xdr="http://schemas.openxmlformats.org/drawingml/2006/spreadsheetDrawing">
      <xdr:col>15</xdr:col>
      <xdr:colOff>1447800</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10</xdr:col>
      <xdr:colOff>466725</xdr:colOff>
      <xdr:row>32</xdr:row>
      <xdr:rowOff>0</xdr:rowOff>
    </xdr:from>
    <xdr:to xmlns:xdr="http://schemas.openxmlformats.org/drawingml/2006/spreadsheetDrawing">
      <xdr:col>15</xdr:col>
      <xdr:colOff>1056640</xdr:colOff>
      <xdr:row>43</xdr:row>
      <xdr:rowOff>0</xdr:rowOff>
    </xdr:to>
    <xdr:sp macro="" textlink="">
      <xdr:nvSpPr>
        <xdr:cNvPr id="3" name="正方形/長方形 3"/>
        <xdr:cNvSpPr>
          <a:spLocks noChangeArrowheads="1"/>
        </xdr:cNvSpPr>
      </xdr:nvSpPr>
      <xdr:spPr>
        <a:xfrm>
          <a:off x="1135380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10</xdr:col>
      <xdr:colOff>532765</xdr:colOff>
      <xdr:row>32</xdr:row>
      <xdr:rowOff>29210</xdr:rowOff>
    </xdr:from>
    <xdr:to xmlns:xdr="http://schemas.openxmlformats.org/drawingml/2006/spreadsheetDrawing">
      <xdr:col>11</xdr:col>
      <xdr:colOff>913765</xdr:colOff>
      <xdr:row>33</xdr:row>
      <xdr:rowOff>19685</xdr:rowOff>
    </xdr:to>
    <xdr:sp macro="" textlink="">
      <xdr:nvSpPr>
        <xdr:cNvPr id="4" name="テキスト ボックス 4"/>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5" name="直線コネクタ 4"/>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0</xdr:col>
      <xdr:colOff>142875</xdr:colOff>
      <xdr:row>0</xdr:row>
      <xdr:rowOff>142875</xdr:rowOff>
    </xdr:from>
    <xdr:to xmlns:xdr="http://schemas.openxmlformats.org/drawingml/2006/spreadsheetDrawing">
      <xdr:col>9</xdr:col>
      <xdr:colOff>723900</xdr:colOff>
      <xdr:row>3</xdr:row>
      <xdr:rowOff>151765</xdr:rowOff>
    </xdr:to>
    <xdr:sp macro="" textlink="">
      <xdr:nvSpPr>
        <xdr:cNvPr id="6" name="表題ボックス"/>
        <xdr:cNvSpPr>
          <a:spLocks noChangeArrowheads="1"/>
        </xdr:cNvSpPr>
      </xdr:nvSpPr>
      <xdr:spPr>
        <a:xfrm>
          <a:off x="142875" y="142875"/>
          <a:ext cx="1032510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mlns:xdr="http://schemas.openxmlformats.org/drawingml/2006/spreadsheetDrawing">
      <xdr:col>9</xdr:col>
      <xdr:colOff>1066800</xdr:colOff>
      <xdr:row>1</xdr:row>
      <xdr:rowOff>28575</xdr:rowOff>
    </xdr:from>
    <xdr:to xmlns:xdr="http://schemas.openxmlformats.org/drawingml/2006/spreadsheetDrawing">
      <xdr:col>12</xdr:col>
      <xdr:colOff>170815</xdr:colOff>
      <xdr:row>3</xdr:row>
      <xdr:rowOff>66675</xdr:rowOff>
    </xdr:to>
    <xdr:sp macro="" textlink="">
      <xdr:nvSpPr>
        <xdr:cNvPr id="7"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令和元年度</a:t>
          </a:r>
        </a:p>
      </xdr:txBody>
    </xdr:sp>
    <xdr:clientData/>
  </xdr:twoCellAnchor>
  <xdr:twoCellAnchor>
    <xdr:from xmlns:xdr="http://schemas.openxmlformats.org/drawingml/2006/spreadsheetDrawing">
      <xdr:col>12</xdr:col>
      <xdr:colOff>657225</xdr:colOff>
      <xdr:row>1</xdr:row>
      <xdr:rowOff>28575</xdr:rowOff>
    </xdr:from>
    <xdr:to xmlns:xdr="http://schemas.openxmlformats.org/drawingml/2006/spreadsheetDrawing">
      <xdr:col>15</xdr:col>
      <xdr:colOff>1038860</xdr:colOff>
      <xdr:row>3</xdr:row>
      <xdr:rowOff>66675</xdr:rowOff>
    </xdr:to>
    <xdr:sp macro="" textlink="">
      <xdr:nvSpPr>
        <xdr:cNvPr id="8" name="団体名称ボックス"/>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editAs="oneCell">
    <xdr:from xmlns:xdr="http://schemas.openxmlformats.org/drawingml/2006/spreadsheetDrawing">
      <xdr:col>1</xdr:col>
      <xdr:colOff>0</xdr:colOff>
      <xdr:row>3</xdr:row>
      <xdr:rowOff>28575</xdr:rowOff>
    </xdr:from>
    <xdr:to xmlns:xdr="http://schemas.openxmlformats.org/drawingml/2006/spreadsheetDrawing">
      <xdr:col>4</xdr:col>
      <xdr:colOff>913765</xdr:colOff>
      <xdr:row>4</xdr:row>
      <xdr:rowOff>199390</xdr:rowOff>
    </xdr:to>
    <xdr:sp macro="" textlink="">
      <xdr:nvSpPr>
        <xdr:cNvPr id="9" name="テキスト ボックス 6"/>
        <xdr:cNvSpPr txBox="1">
          <a:spLocks noChangeArrowheads="1"/>
        </xdr:cNvSpPr>
      </xdr:nvSpPr>
      <xdr:spPr>
        <a:xfrm>
          <a:off x="504825" y="657225"/>
          <a:ext cx="431419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600075</xdr:colOff>
      <xdr:row>32</xdr:row>
      <xdr:rowOff>351790</xdr:rowOff>
    </xdr:from>
    <xdr:to xmlns:xdr="http://schemas.openxmlformats.org/drawingml/2006/spreadsheetDrawing">
      <xdr:col>15</xdr:col>
      <xdr:colOff>923925</xdr:colOff>
      <xdr:row>42</xdr:row>
      <xdr:rowOff>275590</xdr:rowOff>
    </xdr:to>
    <xdr:sp macro="" textlink="" fLocksText="0">
      <xdr:nvSpPr>
        <xdr:cNvPr id="10" name="テキスト ボックス 9"/>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Ｒ１年度も引き続き全ての会計において黒字である。</a:t>
          </a:r>
          <a:endParaRPr kumimoji="1" lang="ja-JP" altLang="en-US" sz="1400">
            <a:latin typeface="ＭＳ ゴシック"/>
            <a:ea typeface="ＭＳ ゴシック"/>
          </a:endParaRPr>
        </a:p>
        <a:p>
          <a:r>
            <a:rPr kumimoji="1" lang="ja-JP" altLang="en-US" sz="1400">
              <a:latin typeface="ＭＳ ゴシック"/>
              <a:ea typeface="ＭＳ ゴシック"/>
            </a:rPr>
            <a:t>　公営企業会計である水道事業会計の黒字比率は増加傾向にある。</a:t>
          </a:r>
          <a:endParaRPr kumimoji="1" lang="ja-JP" altLang="en-US" sz="1400">
            <a:latin typeface="ＭＳ ゴシック"/>
            <a:ea typeface="ＭＳ ゴシック"/>
          </a:endParaRPr>
        </a:p>
        <a:p>
          <a:r>
            <a:rPr kumimoji="1" lang="ja-JP" altLang="en-US" sz="1400">
              <a:latin typeface="ＭＳ ゴシック"/>
              <a:ea typeface="ＭＳ ゴシック"/>
            </a:rPr>
            <a:t>　特別会計については、一般会計からの繰入金により黒字化している会計もある。</a:t>
          </a:r>
          <a:endParaRPr kumimoji="1" lang="ja-JP" altLang="en-US" sz="1400">
            <a:latin typeface="ＭＳ ゴシック"/>
            <a:ea typeface="ＭＳ ゴシック"/>
          </a:endParaRPr>
        </a:p>
        <a:p>
          <a:r>
            <a:rPr kumimoji="1" lang="ja-JP" altLang="en-US" sz="1400">
              <a:latin typeface="ＭＳ ゴシック"/>
              <a:ea typeface="ＭＳ ゴシック"/>
            </a:rPr>
            <a:t>　今後より一層、一般会計の収支は厳しくなっていくことが予想されることから、特に法非適公営企業の特別会計においては経営戦略を踏まえ、資金不足を発生させない健全な財政運営に取り組む必要がある。</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11" name="直線コネクタ 10"/>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130175</xdr:colOff>
      <xdr:row>33</xdr:row>
      <xdr:rowOff>89535</xdr:rowOff>
    </xdr:from>
    <xdr:to xmlns:xdr="http://schemas.openxmlformats.org/drawingml/2006/spreadsheetDrawing">
      <xdr:col>1</xdr:col>
      <xdr:colOff>638175</xdr:colOff>
      <xdr:row>33</xdr:row>
      <xdr:rowOff>378460</xdr:rowOff>
    </xdr:to>
    <xdr:sp macro="" textlink="">
      <xdr:nvSpPr>
        <xdr:cNvPr id="12" name="凡例1"/>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34</xdr:row>
      <xdr:rowOff>89535</xdr:rowOff>
    </xdr:from>
    <xdr:to xmlns:xdr="http://schemas.openxmlformats.org/drawingml/2006/spreadsheetDrawing">
      <xdr:col>1</xdr:col>
      <xdr:colOff>638175</xdr:colOff>
      <xdr:row>34</xdr:row>
      <xdr:rowOff>378460</xdr:rowOff>
    </xdr:to>
    <xdr:sp macro="" textlink="">
      <xdr:nvSpPr>
        <xdr:cNvPr id="13" name="凡例2"/>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35</xdr:row>
      <xdr:rowOff>89535</xdr:rowOff>
    </xdr:from>
    <xdr:to xmlns:xdr="http://schemas.openxmlformats.org/drawingml/2006/spreadsheetDrawing">
      <xdr:col>1</xdr:col>
      <xdr:colOff>638175</xdr:colOff>
      <xdr:row>35</xdr:row>
      <xdr:rowOff>378460</xdr:rowOff>
    </xdr:to>
    <xdr:sp macro="" textlink="">
      <xdr:nvSpPr>
        <xdr:cNvPr id="14" name="凡例3"/>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36</xdr:row>
      <xdr:rowOff>89535</xdr:rowOff>
    </xdr:from>
    <xdr:to xmlns:xdr="http://schemas.openxmlformats.org/drawingml/2006/spreadsheetDrawing">
      <xdr:col>1</xdr:col>
      <xdr:colOff>638175</xdr:colOff>
      <xdr:row>36</xdr:row>
      <xdr:rowOff>378460</xdr:rowOff>
    </xdr:to>
    <xdr:sp macro="" textlink="">
      <xdr:nvSpPr>
        <xdr:cNvPr id="15" name="凡例4"/>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37</xdr:row>
      <xdr:rowOff>89535</xdr:rowOff>
    </xdr:from>
    <xdr:to xmlns:xdr="http://schemas.openxmlformats.org/drawingml/2006/spreadsheetDrawing">
      <xdr:col>1</xdr:col>
      <xdr:colOff>638175</xdr:colOff>
      <xdr:row>37</xdr:row>
      <xdr:rowOff>378460</xdr:rowOff>
    </xdr:to>
    <xdr:sp macro="" textlink="">
      <xdr:nvSpPr>
        <xdr:cNvPr id="16" name="凡例5"/>
        <xdr:cNvSpPr/>
      </xdr:nvSpPr>
      <xdr:spPr>
        <a:xfrm>
          <a:off x="6350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38</xdr:row>
      <xdr:rowOff>89535</xdr:rowOff>
    </xdr:from>
    <xdr:to xmlns:xdr="http://schemas.openxmlformats.org/drawingml/2006/spreadsheetDrawing">
      <xdr:col>1</xdr:col>
      <xdr:colOff>638175</xdr:colOff>
      <xdr:row>38</xdr:row>
      <xdr:rowOff>378460</xdr:rowOff>
    </xdr:to>
    <xdr:sp macro="" textlink="">
      <xdr:nvSpPr>
        <xdr:cNvPr id="17" name="凡例6"/>
        <xdr:cNvSpPr/>
      </xdr:nvSpPr>
      <xdr:spPr>
        <a:xfrm>
          <a:off x="63500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39</xdr:row>
      <xdr:rowOff>89535</xdr:rowOff>
    </xdr:from>
    <xdr:to xmlns:xdr="http://schemas.openxmlformats.org/drawingml/2006/spreadsheetDrawing">
      <xdr:col>1</xdr:col>
      <xdr:colOff>638175</xdr:colOff>
      <xdr:row>39</xdr:row>
      <xdr:rowOff>378460</xdr:rowOff>
    </xdr:to>
    <xdr:sp macro="" textlink="">
      <xdr:nvSpPr>
        <xdr:cNvPr id="18" name="凡例7"/>
        <xdr:cNvSpPr/>
      </xdr:nvSpPr>
      <xdr:spPr>
        <a:xfrm>
          <a:off x="635000" y="10452735"/>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40</xdr:row>
      <xdr:rowOff>89535</xdr:rowOff>
    </xdr:from>
    <xdr:to xmlns:xdr="http://schemas.openxmlformats.org/drawingml/2006/spreadsheetDrawing">
      <xdr:col>1</xdr:col>
      <xdr:colOff>638175</xdr:colOff>
      <xdr:row>40</xdr:row>
      <xdr:rowOff>378460</xdr:rowOff>
    </xdr:to>
    <xdr:sp macro="" textlink="">
      <xdr:nvSpPr>
        <xdr:cNvPr id="19" name="凡例8"/>
        <xdr:cNvSpPr/>
      </xdr:nvSpPr>
      <xdr:spPr>
        <a:xfrm>
          <a:off x="635000" y="10948035"/>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41</xdr:row>
      <xdr:rowOff>89535</xdr:rowOff>
    </xdr:from>
    <xdr:to xmlns:xdr="http://schemas.openxmlformats.org/drawingml/2006/spreadsheetDrawing">
      <xdr:col>1</xdr:col>
      <xdr:colOff>638175</xdr:colOff>
      <xdr:row>41</xdr:row>
      <xdr:rowOff>378460</xdr:rowOff>
    </xdr:to>
    <xdr:sp macro="" textlink="">
      <xdr:nvSpPr>
        <xdr:cNvPr id="20" name="凡例9"/>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42</xdr:row>
      <xdr:rowOff>89535</xdr:rowOff>
    </xdr:from>
    <xdr:to xmlns:xdr="http://schemas.openxmlformats.org/drawingml/2006/spreadsheetDrawing">
      <xdr:col>1</xdr:col>
      <xdr:colOff>638175</xdr:colOff>
      <xdr:row>42</xdr:row>
      <xdr:rowOff>378460</xdr:rowOff>
    </xdr:to>
    <xdr:sp macro="" textlink="">
      <xdr:nvSpPr>
        <xdr:cNvPr id="21" name="凡例10"/>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ZJ05_343692_&#21271;&#24195;&#23798;&#30010;_2019.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22577;&#21578;&#26360;&#65288;&#26360;&#24335;&#65289;\&#36001;&#25919;&#29366;&#27841;&#36039;&#26009;&#38598;\&#24066;&#30010;&#26449;\&#21508;&#31278;&#12501;&#12449;&#12452;&#12523;&#32080;&#21512;&#12484;&#12540;&#12523;(&#24066;&#30010;&#26449;).xlsm"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経常経費分析表（人件費・公債費・普通建設事業費の分析）"/>
      <sheetName val="データシート"/>
    </sheetNames>
    <sheetDataSet>
      <sheetData sheetId="0"/>
      <sheetData sheetId="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 val="設定シート"/>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9.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0.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1.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2.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drawing" Target="../drawings/drawing13.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14.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drawing" Target="../drawings/drawing15.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O52"/>
  <sheetViews>
    <sheetView showGridLines="0" tabSelected="1" workbookViewId="0"/>
  </sheetViews>
  <sheetFormatPr defaultColWidth="0" defaultRowHeight="11.25" zeroHeight="1"/>
  <cols>
    <col min="1" max="11" width="2.125" style="1" customWidth="1"/>
    <col min="12" max="12" width="2.25" style="1" customWidth="1"/>
    <col min="13" max="17" width="2.375" style="1" customWidth="1"/>
    <col min="18" max="119" width="2.125" style="1" customWidth="1"/>
    <col min="120" max="16384" width="0" style="1" hidden="1" customWidth="1"/>
  </cols>
  <sheetData>
    <row r="1" spans="1:119" ht="33" customHeight="1">
      <c r="B1" s="3" t="s">
        <v>132</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2"/>
      <c r="DK1" s="2"/>
      <c r="DL1" s="2"/>
      <c r="DM1" s="2"/>
      <c r="DN1" s="2"/>
      <c r="DO1" s="2"/>
    </row>
    <row r="2" spans="1:119" ht="24.75">
      <c r="B2" s="4" t="s">
        <v>135</v>
      </c>
      <c r="C2" s="4"/>
      <c r="D2" s="41"/>
    </row>
    <row r="3" spans="1:119" ht="18.75" customHeight="1">
      <c r="A3" s="2"/>
      <c r="B3" s="5" t="s">
        <v>138</v>
      </c>
      <c r="C3" s="22"/>
      <c r="D3" s="22"/>
      <c r="E3" s="45"/>
      <c r="F3" s="45"/>
      <c r="G3" s="45"/>
      <c r="H3" s="45"/>
      <c r="I3" s="45"/>
      <c r="J3" s="45"/>
      <c r="K3" s="45"/>
      <c r="L3" s="45" t="s">
        <v>140</v>
      </c>
      <c r="M3" s="45"/>
      <c r="N3" s="45"/>
      <c r="O3" s="45"/>
      <c r="P3" s="45"/>
      <c r="Q3" s="45"/>
      <c r="R3" s="95"/>
      <c r="S3" s="95"/>
      <c r="T3" s="95"/>
      <c r="U3" s="95"/>
      <c r="V3" s="112"/>
      <c r="W3" s="127" t="s">
        <v>142</v>
      </c>
      <c r="X3" s="137"/>
      <c r="Y3" s="137"/>
      <c r="Z3" s="137"/>
      <c r="AA3" s="137"/>
      <c r="AB3" s="22"/>
      <c r="AC3" s="95" t="s">
        <v>144</v>
      </c>
      <c r="AD3" s="137"/>
      <c r="AE3" s="137"/>
      <c r="AF3" s="137"/>
      <c r="AG3" s="137"/>
      <c r="AH3" s="137"/>
      <c r="AI3" s="137"/>
      <c r="AJ3" s="137"/>
      <c r="AK3" s="137"/>
      <c r="AL3" s="164"/>
      <c r="AM3" s="127" t="s">
        <v>147</v>
      </c>
      <c r="AN3" s="137"/>
      <c r="AO3" s="137"/>
      <c r="AP3" s="137"/>
      <c r="AQ3" s="137"/>
      <c r="AR3" s="137"/>
      <c r="AS3" s="137"/>
      <c r="AT3" s="137"/>
      <c r="AU3" s="137"/>
      <c r="AV3" s="137"/>
      <c r="AW3" s="137"/>
      <c r="AX3" s="164"/>
      <c r="AY3" s="10" t="s">
        <v>5</v>
      </c>
      <c r="AZ3" s="27"/>
      <c r="BA3" s="27"/>
      <c r="BB3" s="27"/>
      <c r="BC3" s="27"/>
      <c r="BD3" s="27"/>
      <c r="BE3" s="27"/>
      <c r="BF3" s="27"/>
      <c r="BG3" s="27"/>
      <c r="BH3" s="27"/>
      <c r="BI3" s="27"/>
      <c r="BJ3" s="27"/>
      <c r="BK3" s="27"/>
      <c r="BL3" s="27"/>
      <c r="BM3" s="209"/>
      <c r="BN3" s="127" t="s">
        <v>151</v>
      </c>
      <c r="BO3" s="137"/>
      <c r="BP3" s="137"/>
      <c r="BQ3" s="137"/>
      <c r="BR3" s="137"/>
      <c r="BS3" s="137"/>
      <c r="BT3" s="137"/>
      <c r="BU3" s="164"/>
      <c r="BV3" s="127" t="s">
        <v>153</v>
      </c>
      <c r="BW3" s="137"/>
      <c r="BX3" s="137"/>
      <c r="BY3" s="137"/>
      <c r="BZ3" s="137"/>
      <c r="CA3" s="137"/>
      <c r="CB3" s="137"/>
      <c r="CC3" s="164"/>
      <c r="CD3" s="10" t="s">
        <v>5</v>
      </c>
      <c r="CE3" s="27"/>
      <c r="CF3" s="27"/>
      <c r="CG3" s="27"/>
      <c r="CH3" s="27"/>
      <c r="CI3" s="27"/>
      <c r="CJ3" s="27"/>
      <c r="CK3" s="27"/>
      <c r="CL3" s="27"/>
      <c r="CM3" s="27"/>
      <c r="CN3" s="27"/>
      <c r="CO3" s="27"/>
      <c r="CP3" s="27"/>
      <c r="CQ3" s="27"/>
      <c r="CR3" s="27"/>
      <c r="CS3" s="209"/>
      <c r="CT3" s="127" t="s">
        <v>154</v>
      </c>
      <c r="CU3" s="137"/>
      <c r="CV3" s="137"/>
      <c r="CW3" s="137"/>
      <c r="CX3" s="137"/>
      <c r="CY3" s="137"/>
      <c r="CZ3" s="137"/>
      <c r="DA3" s="164"/>
      <c r="DB3" s="127" t="s">
        <v>156</v>
      </c>
      <c r="DC3" s="137"/>
      <c r="DD3" s="137"/>
      <c r="DE3" s="137"/>
      <c r="DF3" s="137"/>
      <c r="DG3" s="137"/>
      <c r="DH3" s="137"/>
      <c r="DI3" s="164"/>
    </row>
    <row r="4" spans="1:119" ht="18.75" customHeight="1">
      <c r="A4" s="2"/>
      <c r="B4" s="6"/>
      <c r="C4" s="23"/>
      <c r="D4" s="23"/>
      <c r="E4" s="46"/>
      <c r="F4" s="46"/>
      <c r="G4" s="46"/>
      <c r="H4" s="46"/>
      <c r="I4" s="46"/>
      <c r="J4" s="46"/>
      <c r="K4" s="46"/>
      <c r="L4" s="46"/>
      <c r="M4" s="46"/>
      <c r="N4" s="46"/>
      <c r="O4" s="46"/>
      <c r="P4" s="46"/>
      <c r="Q4" s="46"/>
      <c r="R4" s="96"/>
      <c r="S4" s="96"/>
      <c r="T4" s="96"/>
      <c r="U4" s="96"/>
      <c r="V4" s="113"/>
      <c r="W4" s="128"/>
      <c r="X4" s="55"/>
      <c r="Y4" s="55"/>
      <c r="Z4" s="55"/>
      <c r="AA4" s="55"/>
      <c r="AB4" s="23"/>
      <c r="AC4" s="96"/>
      <c r="AD4" s="55"/>
      <c r="AE4" s="55"/>
      <c r="AF4" s="55"/>
      <c r="AG4" s="55"/>
      <c r="AH4" s="55"/>
      <c r="AI4" s="55"/>
      <c r="AJ4" s="55"/>
      <c r="AK4" s="55"/>
      <c r="AL4" s="165"/>
      <c r="AM4" s="129"/>
      <c r="AN4" s="58"/>
      <c r="AO4" s="58"/>
      <c r="AP4" s="58"/>
      <c r="AQ4" s="58"/>
      <c r="AR4" s="58"/>
      <c r="AS4" s="58"/>
      <c r="AT4" s="58"/>
      <c r="AU4" s="58"/>
      <c r="AV4" s="58"/>
      <c r="AW4" s="58"/>
      <c r="AX4" s="166"/>
      <c r="AY4" s="190" t="s">
        <v>158</v>
      </c>
      <c r="AZ4" s="198"/>
      <c r="BA4" s="198"/>
      <c r="BB4" s="198"/>
      <c r="BC4" s="198"/>
      <c r="BD4" s="198"/>
      <c r="BE4" s="198"/>
      <c r="BF4" s="198"/>
      <c r="BG4" s="198"/>
      <c r="BH4" s="198"/>
      <c r="BI4" s="198"/>
      <c r="BJ4" s="198"/>
      <c r="BK4" s="198"/>
      <c r="BL4" s="198"/>
      <c r="BM4" s="210"/>
      <c r="BN4" s="215">
        <v>15566968</v>
      </c>
      <c r="BO4" s="218"/>
      <c r="BP4" s="218"/>
      <c r="BQ4" s="218"/>
      <c r="BR4" s="218"/>
      <c r="BS4" s="218"/>
      <c r="BT4" s="218"/>
      <c r="BU4" s="221"/>
      <c r="BV4" s="215">
        <v>16339890</v>
      </c>
      <c r="BW4" s="218"/>
      <c r="BX4" s="218"/>
      <c r="BY4" s="218"/>
      <c r="BZ4" s="218"/>
      <c r="CA4" s="218"/>
      <c r="CB4" s="218"/>
      <c r="CC4" s="221"/>
      <c r="CD4" s="224" t="s">
        <v>159</v>
      </c>
      <c r="CE4" s="225"/>
      <c r="CF4" s="225"/>
      <c r="CG4" s="225"/>
      <c r="CH4" s="225"/>
      <c r="CI4" s="225"/>
      <c r="CJ4" s="225"/>
      <c r="CK4" s="225"/>
      <c r="CL4" s="225"/>
      <c r="CM4" s="225"/>
      <c r="CN4" s="225"/>
      <c r="CO4" s="225"/>
      <c r="CP4" s="225"/>
      <c r="CQ4" s="225"/>
      <c r="CR4" s="225"/>
      <c r="CS4" s="228"/>
      <c r="CT4" s="231">
        <v>0.8</v>
      </c>
      <c r="CU4" s="239"/>
      <c r="CV4" s="239"/>
      <c r="CW4" s="239"/>
      <c r="CX4" s="239"/>
      <c r="CY4" s="239"/>
      <c r="CZ4" s="239"/>
      <c r="DA4" s="247"/>
      <c r="DB4" s="231">
        <v>1.8</v>
      </c>
      <c r="DC4" s="239"/>
      <c r="DD4" s="239"/>
      <c r="DE4" s="239"/>
      <c r="DF4" s="239"/>
      <c r="DG4" s="239"/>
      <c r="DH4" s="239"/>
      <c r="DI4" s="247"/>
    </row>
    <row r="5" spans="1:119" ht="18.75" customHeight="1">
      <c r="A5" s="2"/>
      <c r="B5" s="7"/>
      <c r="C5" s="24"/>
      <c r="D5" s="24"/>
      <c r="E5" s="47"/>
      <c r="F5" s="47"/>
      <c r="G5" s="47"/>
      <c r="H5" s="47"/>
      <c r="I5" s="47"/>
      <c r="J5" s="47"/>
      <c r="K5" s="47"/>
      <c r="L5" s="47"/>
      <c r="M5" s="47"/>
      <c r="N5" s="47"/>
      <c r="O5" s="47"/>
      <c r="P5" s="47"/>
      <c r="Q5" s="47"/>
      <c r="R5" s="52"/>
      <c r="S5" s="52"/>
      <c r="T5" s="52"/>
      <c r="U5" s="52"/>
      <c r="V5" s="114"/>
      <c r="W5" s="129"/>
      <c r="X5" s="58"/>
      <c r="Y5" s="58"/>
      <c r="Z5" s="58"/>
      <c r="AA5" s="58"/>
      <c r="AB5" s="24"/>
      <c r="AC5" s="52"/>
      <c r="AD5" s="58"/>
      <c r="AE5" s="58"/>
      <c r="AF5" s="58"/>
      <c r="AG5" s="58"/>
      <c r="AH5" s="58"/>
      <c r="AI5" s="58"/>
      <c r="AJ5" s="58"/>
      <c r="AK5" s="58"/>
      <c r="AL5" s="166"/>
      <c r="AM5" s="175" t="s">
        <v>161</v>
      </c>
      <c r="AN5" s="59"/>
      <c r="AO5" s="59"/>
      <c r="AP5" s="59"/>
      <c r="AQ5" s="59"/>
      <c r="AR5" s="59"/>
      <c r="AS5" s="59"/>
      <c r="AT5" s="64"/>
      <c r="AU5" s="183" t="s">
        <v>68</v>
      </c>
      <c r="AV5" s="139"/>
      <c r="AW5" s="139"/>
      <c r="AX5" s="139"/>
      <c r="AY5" s="191" t="s">
        <v>148</v>
      </c>
      <c r="AZ5" s="199"/>
      <c r="BA5" s="199"/>
      <c r="BB5" s="199"/>
      <c r="BC5" s="199"/>
      <c r="BD5" s="199"/>
      <c r="BE5" s="199"/>
      <c r="BF5" s="199"/>
      <c r="BG5" s="199"/>
      <c r="BH5" s="199"/>
      <c r="BI5" s="199"/>
      <c r="BJ5" s="199"/>
      <c r="BK5" s="199"/>
      <c r="BL5" s="199"/>
      <c r="BM5" s="211"/>
      <c r="BN5" s="216">
        <v>15406453</v>
      </c>
      <c r="BO5" s="219"/>
      <c r="BP5" s="219"/>
      <c r="BQ5" s="219"/>
      <c r="BR5" s="219"/>
      <c r="BS5" s="219"/>
      <c r="BT5" s="219"/>
      <c r="BU5" s="222"/>
      <c r="BV5" s="216">
        <v>16017866</v>
      </c>
      <c r="BW5" s="219"/>
      <c r="BX5" s="219"/>
      <c r="BY5" s="219"/>
      <c r="BZ5" s="219"/>
      <c r="CA5" s="219"/>
      <c r="CB5" s="219"/>
      <c r="CC5" s="222"/>
      <c r="CD5" s="193" t="s">
        <v>163</v>
      </c>
      <c r="CE5" s="201"/>
      <c r="CF5" s="201"/>
      <c r="CG5" s="201"/>
      <c r="CH5" s="201"/>
      <c r="CI5" s="201"/>
      <c r="CJ5" s="201"/>
      <c r="CK5" s="201"/>
      <c r="CL5" s="201"/>
      <c r="CM5" s="201"/>
      <c r="CN5" s="201"/>
      <c r="CO5" s="201"/>
      <c r="CP5" s="201"/>
      <c r="CQ5" s="201"/>
      <c r="CR5" s="201"/>
      <c r="CS5" s="213"/>
      <c r="CT5" s="232">
        <v>90.9</v>
      </c>
      <c r="CU5" s="240"/>
      <c r="CV5" s="240"/>
      <c r="CW5" s="240"/>
      <c r="CX5" s="240"/>
      <c r="CY5" s="240"/>
      <c r="CZ5" s="240"/>
      <c r="DA5" s="248"/>
      <c r="DB5" s="232">
        <v>89.6</v>
      </c>
      <c r="DC5" s="240"/>
      <c r="DD5" s="240"/>
      <c r="DE5" s="240"/>
      <c r="DF5" s="240"/>
      <c r="DG5" s="240"/>
      <c r="DH5" s="240"/>
      <c r="DI5" s="248"/>
    </row>
    <row r="6" spans="1:119" ht="18.75" customHeight="1">
      <c r="A6" s="2"/>
      <c r="B6" s="8" t="s">
        <v>165</v>
      </c>
      <c r="C6" s="25"/>
      <c r="D6" s="25"/>
      <c r="E6" s="48"/>
      <c r="F6" s="48"/>
      <c r="G6" s="48"/>
      <c r="H6" s="48"/>
      <c r="I6" s="48"/>
      <c r="J6" s="48"/>
      <c r="K6" s="48"/>
      <c r="L6" s="48" t="s">
        <v>167</v>
      </c>
      <c r="M6" s="48"/>
      <c r="N6" s="48"/>
      <c r="O6" s="48"/>
      <c r="P6" s="48"/>
      <c r="Q6" s="48"/>
      <c r="R6" s="51"/>
      <c r="S6" s="51"/>
      <c r="T6" s="51"/>
      <c r="U6" s="51"/>
      <c r="V6" s="115"/>
      <c r="W6" s="130" t="s">
        <v>168</v>
      </c>
      <c r="X6" s="57"/>
      <c r="Y6" s="57"/>
      <c r="Z6" s="57"/>
      <c r="AA6" s="57"/>
      <c r="AB6" s="25"/>
      <c r="AC6" s="145" t="s">
        <v>170</v>
      </c>
      <c r="AD6" s="153"/>
      <c r="AE6" s="153"/>
      <c r="AF6" s="153"/>
      <c r="AG6" s="153"/>
      <c r="AH6" s="153"/>
      <c r="AI6" s="153"/>
      <c r="AJ6" s="153"/>
      <c r="AK6" s="153"/>
      <c r="AL6" s="167"/>
      <c r="AM6" s="175" t="s">
        <v>72</v>
      </c>
      <c r="AN6" s="59"/>
      <c r="AO6" s="59"/>
      <c r="AP6" s="59"/>
      <c r="AQ6" s="59"/>
      <c r="AR6" s="59"/>
      <c r="AS6" s="59"/>
      <c r="AT6" s="64"/>
      <c r="AU6" s="183" t="s">
        <v>68</v>
      </c>
      <c r="AV6" s="139"/>
      <c r="AW6" s="139"/>
      <c r="AX6" s="139"/>
      <c r="AY6" s="191" t="s">
        <v>171</v>
      </c>
      <c r="AZ6" s="199"/>
      <c r="BA6" s="199"/>
      <c r="BB6" s="199"/>
      <c r="BC6" s="199"/>
      <c r="BD6" s="199"/>
      <c r="BE6" s="199"/>
      <c r="BF6" s="199"/>
      <c r="BG6" s="199"/>
      <c r="BH6" s="199"/>
      <c r="BI6" s="199"/>
      <c r="BJ6" s="199"/>
      <c r="BK6" s="199"/>
      <c r="BL6" s="199"/>
      <c r="BM6" s="211"/>
      <c r="BN6" s="216">
        <v>160515</v>
      </c>
      <c r="BO6" s="219"/>
      <c r="BP6" s="219"/>
      <c r="BQ6" s="219"/>
      <c r="BR6" s="219"/>
      <c r="BS6" s="219"/>
      <c r="BT6" s="219"/>
      <c r="BU6" s="222"/>
      <c r="BV6" s="216">
        <v>322024</v>
      </c>
      <c r="BW6" s="219"/>
      <c r="BX6" s="219"/>
      <c r="BY6" s="219"/>
      <c r="BZ6" s="219"/>
      <c r="CA6" s="219"/>
      <c r="CB6" s="219"/>
      <c r="CC6" s="222"/>
      <c r="CD6" s="193" t="s">
        <v>175</v>
      </c>
      <c r="CE6" s="201"/>
      <c r="CF6" s="201"/>
      <c r="CG6" s="201"/>
      <c r="CH6" s="201"/>
      <c r="CI6" s="201"/>
      <c r="CJ6" s="201"/>
      <c r="CK6" s="201"/>
      <c r="CL6" s="201"/>
      <c r="CM6" s="201"/>
      <c r="CN6" s="201"/>
      <c r="CO6" s="201"/>
      <c r="CP6" s="201"/>
      <c r="CQ6" s="201"/>
      <c r="CR6" s="201"/>
      <c r="CS6" s="213"/>
      <c r="CT6" s="233">
        <v>94.2</v>
      </c>
      <c r="CU6" s="241"/>
      <c r="CV6" s="241"/>
      <c r="CW6" s="241"/>
      <c r="CX6" s="241"/>
      <c r="CY6" s="241"/>
      <c r="CZ6" s="241"/>
      <c r="DA6" s="249"/>
      <c r="DB6" s="233">
        <v>93.8</v>
      </c>
      <c r="DC6" s="241"/>
      <c r="DD6" s="241"/>
      <c r="DE6" s="241"/>
      <c r="DF6" s="241"/>
      <c r="DG6" s="241"/>
      <c r="DH6" s="241"/>
      <c r="DI6" s="249"/>
    </row>
    <row r="7" spans="1:119" ht="18.75" customHeight="1">
      <c r="A7" s="2"/>
      <c r="B7" s="6"/>
      <c r="C7" s="23"/>
      <c r="D7" s="23"/>
      <c r="E7" s="46"/>
      <c r="F7" s="46"/>
      <c r="G7" s="46"/>
      <c r="H7" s="46"/>
      <c r="I7" s="46"/>
      <c r="J7" s="46"/>
      <c r="K7" s="46"/>
      <c r="L7" s="46"/>
      <c r="M7" s="46"/>
      <c r="N7" s="46"/>
      <c r="O7" s="46"/>
      <c r="P7" s="46"/>
      <c r="Q7" s="46"/>
      <c r="R7" s="96"/>
      <c r="S7" s="96"/>
      <c r="T7" s="96"/>
      <c r="U7" s="96"/>
      <c r="V7" s="113"/>
      <c r="W7" s="128"/>
      <c r="X7" s="55"/>
      <c r="Y7" s="55"/>
      <c r="Z7" s="55"/>
      <c r="AA7" s="55"/>
      <c r="AB7" s="23"/>
      <c r="AC7" s="146"/>
      <c r="AD7" s="38"/>
      <c r="AE7" s="38"/>
      <c r="AF7" s="38"/>
      <c r="AG7" s="38"/>
      <c r="AH7" s="38"/>
      <c r="AI7" s="38"/>
      <c r="AJ7" s="38"/>
      <c r="AK7" s="38"/>
      <c r="AL7" s="168"/>
      <c r="AM7" s="175" t="s">
        <v>176</v>
      </c>
      <c r="AN7" s="59"/>
      <c r="AO7" s="59"/>
      <c r="AP7" s="59"/>
      <c r="AQ7" s="59"/>
      <c r="AR7" s="59"/>
      <c r="AS7" s="59"/>
      <c r="AT7" s="64"/>
      <c r="AU7" s="183" t="s">
        <v>68</v>
      </c>
      <c r="AV7" s="139"/>
      <c r="AW7" s="139"/>
      <c r="AX7" s="139"/>
      <c r="AY7" s="191" t="s">
        <v>177</v>
      </c>
      <c r="AZ7" s="199"/>
      <c r="BA7" s="199"/>
      <c r="BB7" s="199"/>
      <c r="BC7" s="199"/>
      <c r="BD7" s="199"/>
      <c r="BE7" s="199"/>
      <c r="BF7" s="199"/>
      <c r="BG7" s="199"/>
      <c r="BH7" s="199"/>
      <c r="BI7" s="199"/>
      <c r="BJ7" s="199"/>
      <c r="BK7" s="199"/>
      <c r="BL7" s="199"/>
      <c r="BM7" s="211"/>
      <c r="BN7" s="216">
        <v>84821</v>
      </c>
      <c r="BO7" s="219"/>
      <c r="BP7" s="219"/>
      <c r="BQ7" s="219"/>
      <c r="BR7" s="219"/>
      <c r="BS7" s="219"/>
      <c r="BT7" s="219"/>
      <c r="BU7" s="222"/>
      <c r="BV7" s="216">
        <v>156580</v>
      </c>
      <c r="BW7" s="219"/>
      <c r="BX7" s="219"/>
      <c r="BY7" s="219"/>
      <c r="BZ7" s="219"/>
      <c r="CA7" s="219"/>
      <c r="CB7" s="219"/>
      <c r="CC7" s="222"/>
      <c r="CD7" s="193" t="s">
        <v>178</v>
      </c>
      <c r="CE7" s="201"/>
      <c r="CF7" s="201"/>
      <c r="CG7" s="201"/>
      <c r="CH7" s="201"/>
      <c r="CI7" s="201"/>
      <c r="CJ7" s="201"/>
      <c r="CK7" s="201"/>
      <c r="CL7" s="201"/>
      <c r="CM7" s="201"/>
      <c r="CN7" s="201"/>
      <c r="CO7" s="201"/>
      <c r="CP7" s="201"/>
      <c r="CQ7" s="201"/>
      <c r="CR7" s="201"/>
      <c r="CS7" s="213"/>
      <c r="CT7" s="216">
        <v>9423999</v>
      </c>
      <c r="CU7" s="219"/>
      <c r="CV7" s="219"/>
      <c r="CW7" s="219"/>
      <c r="CX7" s="219"/>
      <c r="CY7" s="219"/>
      <c r="CZ7" s="219"/>
      <c r="DA7" s="222"/>
      <c r="DB7" s="216">
        <v>9350170</v>
      </c>
      <c r="DC7" s="219"/>
      <c r="DD7" s="219"/>
      <c r="DE7" s="219"/>
      <c r="DF7" s="219"/>
      <c r="DG7" s="219"/>
      <c r="DH7" s="219"/>
      <c r="DI7" s="222"/>
    </row>
    <row r="8" spans="1:119" ht="18.75" customHeight="1">
      <c r="A8" s="2"/>
      <c r="B8" s="9"/>
      <c r="C8" s="26"/>
      <c r="D8" s="26"/>
      <c r="E8" s="49"/>
      <c r="F8" s="49"/>
      <c r="G8" s="49"/>
      <c r="H8" s="49"/>
      <c r="I8" s="49"/>
      <c r="J8" s="49"/>
      <c r="K8" s="49"/>
      <c r="L8" s="49"/>
      <c r="M8" s="49"/>
      <c r="N8" s="49"/>
      <c r="O8" s="49"/>
      <c r="P8" s="49"/>
      <c r="Q8" s="49"/>
      <c r="R8" s="97"/>
      <c r="S8" s="97"/>
      <c r="T8" s="97"/>
      <c r="U8" s="97"/>
      <c r="V8" s="116"/>
      <c r="W8" s="131"/>
      <c r="X8" s="138"/>
      <c r="Y8" s="138"/>
      <c r="Z8" s="138"/>
      <c r="AA8" s="138"/>
      <c r="AB8" s="26"/>
      <c r="AC8" s="147"/>
      <c r="AD8" s="154"/>
      <c r="AE8" s="154"/>
      <c r="AF8" s="154"/>
      <c r="AG8" s="154"/>
      <c r="AH8" s="154"/>
      <c r="AI8" s="154"/>
      <c r="AJ8" s="154"/>
      <c r="AK8" s="154"/>
      <c r="AL8" s="169"/>
      <c r="AM8" s="175" t="s">
        <v>179</v>
      </c>
      <c r="AN8" s="59"/>
      <c r="AO8" s="59"/>
      <c r="AP8" s="59"/>
      <c r="AQ8" s="59"/>
      <c r="AR8" s="59"/>
      <c r="AS8" s="59"/>
      <c r="AT8" s="64"/>
      <c r="AU8" s="183" t="s">
        <v>68</v>
      </c>
      <c r="AV8" s="139"/>
      <c r="AW8" s="139"/>
      <c r="AX8" s="139"/>
      <c r="AY8" s="191" t="s">
        <v>183</v>
      </c>
      <c r="AZ8" s="199"/>
      <c r="BA8" s="199"/>
      <c r="BB8" s="199"/>
      <c r="BC8" s="199"/>
      <c r="BD8" s="199"/>
      <c r="BE8" s="199"/>
      <c r="BF8" s="199"/>
      <c r="BG8" s="199"/>
      <c r="BH8" s="199"/>
      <c r="BI8" s="199"/>
      <c r="BJ8" s="199"/>
      <c r="BK8" s="199"/>
      <c r="BL8" s="199"/>
      <c r="BM8" s="211"/>
      <c r="BN8" s="216">
        <v>75694</v>
      </c>
      <c r="BO8" s="219"/>
      <c r="BP8" s="219"/>
      <c r="BQ8" s="219"/>
      <c r="BR8" s="219"/>
      <c r="BS8" s="219"/>
      <c r="BT8" s="219"/>
      <c r="BU8" s="222"/>
      <c r="BV8" s="216">
        <v>165444</v>
      </c>
      <c r="BW8" s="219"/>
      <c r="BX8" s="219"/>
      <c r="BY8" s="219"/>
      <c r="BZ8" s="219"/>
      <c r="CA8" s="219"/>
      <c r="CB8" s="219"/>
      <c r="CC8" s="222"/>
      <c r="CD8" s="193" t="s">
        <v>185</v>
      </c>
      <c r="CE8" s="201"/>
      <c r="CF8" s="201"/>
      <c r="CG8" s="201"/>
      <c r="CH8" s="201"/>
      <c r="CI8" s="201"/>
      <c r="CJ8" s="201"/>
      <c r="CK8" s="201"/>
      <c r="CL8" s="201"/>
      <c r="CM8" s="201"/>
      <c r="CN8" s="201"/>
      <c r="CO8" s="201"/>
      <c r="CP8" s="201"/>
      <c r="CQ8" s="201"/>
      <c r="CR8" s="201"/>
      <c r="CS8" s="213"/>
      <c r="CT8" s="234">
        <v>0.35</v>
      </c>
      <c r="CU8" s="242"/>
      <c r="CV8" s="242"/>
      <c r="CW8" s="242"/>
      <c r="CX8" s="242"/>
      <c r="CY8" s="242"/>
      <c r="CZ8" s="242"/>
      <c r="DA8" s="250"/>
      <c r="DB8" s="234">
        <v>0.35</v>
      </c>
      <c r="DC8" s="242"/>
      <c r="DD8" s="242"/>
      <c r="DE8" s="242"/>
      <c r="DF8" s="242"/>
      <c r="DG8" s="242"/>
      <c r="DH8" s="242"/>
      <c r="DI8" s="250"/>
    </row>
    <row r="9" spans="1:119" ht="18.75" customHeight="1">
      <c r="A9" s="2"/>
      <c r="B9" s="10" t="s">
        <v>20</v>
      </c>
      <c r="C9" s="27"/>
      <c r="D9" s="27"/>
      <c r="E9" s="27"/>
      <c r="F9" s="27"/>
      <c r="G9" s="27"/>
      <c r="H9" s="27"/>
      <c r="I9" s="27"/>
      <c r="J9" s="27"/>
      <c r="K9" s="31"/>
      <c r="L9" s="66" t="s">
        <v>186</v>
      </c>
      <c r="M9" s="75"/>
      <c r="N9" s="75"/>
      <c r="O9" s="75"/>
      <c r="P9" s="75"/>
      <c r="Q9" s="87"/>
      <c r="R9" s="98">
        <v>18918</v>
      </c>
      <c r="S9" s="107"/>
      <c r="T9" s="107"/>
      <c r="U9" s="107"/>
      <c r="V9" s="117"/>
      <c r="W9" s="127" t="s">
        <v>188</v>
      </c>
      <c r="X9" s="137"/>
      <c r="Y9" s="137"/>
      <c r="Z9" s="137"/>
      <c r="AA9" s="137"/>
      <c r="AB9" s="137"/>
      <c r="AC9" s="137"/>
      <c r="AD9" s="137"/>
      <c r="AE9" s="137"/>
      <c r="AF9" s="137"/>
      <c r="AG9" s="137"/>
      <c r="AH9" s="137"/>
      <c r="AI9" s="137"/>
      <c r="AJ9" s="137"/>
      <c r="AK9" s="137"/>
      <c r="AL9" s="164"/>
      <c r="AM9" s="175" t="s">
        <v>190</v>
      </c>
      <c r="AN9" s="59"/>
      <c r="AO9" s="59"/>
      <c r="AP9" s="59"/>
      <c r="AQ9" s="59"/>
      <c r="AR9" s="59"/>
      <c r="AS9" s="59"/>
      <c r="AT9" s="64"/>
      <c r="AU9" s="183" t="s">
        <v>68</v>
      </c>
      <c r="AV9" s="139"/>
      <c r="AW9" s="139"/>
      <c r="AX9" s="139"/>
      <c r="AY9" s="191" t="s">
        <v>70</v>
      </c>
      <c r="AZ9" s="199"/>
      <c r="BA9" s="199"/>
      <c r="BB9" s="199"/>
      <c r="BC9" s="199"/>
      <c r="BD9" s="199"/>
      <c r="BE9" s="199"/>
      <c r="BF9" s="199"/>
      <c r="BG9" s="199"/>
      <c r="BH9" s="199"/>
      <c r="BI9" s="199"/>
      <c r="BJ9" s="199"/>
      <c r="BK9" s="199"/>
      <c r="BL9" s="199"/>
      <c r="BM9" s="211"/>
      <c r="BN9" s="216">
        <v>-89750</v>
      </c>
      <c r="BO9" s="219"/>
      <c r="BP9" s="219"/>
      <c r="BQ9" s="219"/>
      <c r="BR9" s="219"/>
      <c r="BS9" s="219"/>
      <c r="BT9" s="219"/>
      <c r="BU9" s="222"/>
      <c r="BV9" s="216">
        <v>-36587</v>
      </c>
      <c r="BW9" s="219"/>
      <c r="BX9" s="219"/>
      <c r="BY9" s="219"/>
      <c r="BZ9" s="219"/>
      <c r="CA9" s="219"/>
      <c r="CB9" s="219"/>
      <c r="CC9" s="222"/>
      <c r="CD9" s="193" t="s">
        <v>65</v>
      </c>
      <c r="CE9" s="201"/>
      <c r="CF9" s="201"/>
      <c r="CG9" s="201"/>
      <c r="CH9" s="201"/>
      <c r="CI9" s="201"/>
      <c r="CJ9" s="201"/>
      <c r="CK9" s="201"/>
      <c r="CL9" s="201"/>
      <c r="CM9" s="201"/>
      <c r="CN9" s="201"/>
      <c r="CO9" s="201"/>
      <c r="CP9" s="201"/>
      <c r="CQ9" s="201"/>
      <c r="CR9" s="201"/>
      <c r="CS9" s="213"/>
      <c r="CT9" s="232">
        <v>22.5</v>
      </c>
      <c r="CU9" s="240"/>
      <c r="CV9" s="240"/>
      <c r="CW9" s="240"/>
      <c r="CX9" s="240"/>
      <c r="CY9" s="240"/>
      <c r="CZ9" s="240"/>
      <c r="DA9" s="248"/>
      <c r="DB9" s="232">
        <v>20.8</v>
      </c>
      <c r="DC9" s="240"/>
      <c r="DD9" s="240"/>
      <c r="DE9" s="240"/>
      <c r="DF9" s="240"/>
      <c r="DG9" s="240"/>
      <c r="DH9" s="240"/>
      <c r="DI9" s="248"/>
    </row>
    <row r="10" spans="1:119" ht="18.75" customHeight="1">
      <c r="A10" s="2"/>
      <c r="B10" s="10"/>
      <c r="C10" s="27"/>
      <c r="D10" s="27"/>
      <c r="E10" s="27"/>
      <c r="F10" s="27"/>
      <c r="G10" s="27"/>
      <c r="H10" s="27"/>
      <c r="I10" s="27"/>
      <c r="J10" s="27"/>
      <c r="K10" s="31"/>
      <c r="L10" s="53" t="s">
        <v>184</v>
      </c>
      <c r="M10" s="59"/>
      <c r="N10" s="59"/>
      <c r="O10" s="59"/>
      <c r="P10" s="59"/>
      <c r="Q10" s="64"/>
      <c r="R10" s="73">
        <v>19969</v>
      </c>
      <c r="S10" s="81"/>
      <c r="T10" s="81"/>
      <c r="U10" s="81"/>
      <c r="V10" s="118"/>
      <c r="W10" s="128"/>
      <c r="X10" s="55"/>
      <c r="Y10" s="55"/>
      <c r="Z10" s="55"/>
      <c r="AA10" s="55"/>
      <c r="AB10" s="55"/>
      <c r="AC10" s="55"/>
      <c r="AD10" s="55"/>
      <c r="AE10" s="55"/>
      <c r="AF10" s="55"/>
      <c r="AG10" s="55"/>
      <c r="AH10" s="55"/>
      <c r="AI10" s="55"/>
      <c r="AJ10" s="55"/>
      <c r="AK10" s="55"/>
      <c r="AL10" s="165"/>
      <c r="AM10" s="175" t="s">
        <v>192</v>
      </c>
      <c r="AN10" s="59"/>
      <c r="AO10" s="59"/>
      <c r="AP10" s="59"/>
      <c r="AQ10" s="59"/>
      <c r="AR10" s="59"/>
      <c r="AS10" s="59"/>
      <c r="AT10" s="64"/>
      <c r="AU10" s="183" t="s">
        <v>194</v>
      </c>
      <c r="AV10" s="139"/>
      <c r="AW10" s="139"/>
      <c r="AX10" s="139"/>
      <c r="AY10" s="191" t="s">
        <v>196</v>
      </c>
      <c r="AZ10" s="199"/>
      <c r="BA10" s="199"/>
      <c r="BB10" s="199"/>
      <c r="BC10" s="199"/>
      <c r="BD10" s="199"/>
      <c r="BE10" s="199"/>
      <c r="BF10" s="199"/>
      <c r="BG10" s="199"/>
      <c r="BH10" s="199"/>
      <c r="BI10" s="199"/>
      <c r="BJ10" s="199"/>
      <c r="BK10" s="199"/>
      <c r="BL10" s="199"/>
      <c r="BM10" s="211"/>
      <c r="BN10" s="216">
        <v>86845</v>
      </c>
      <c r="BO10" s="219"/>
      <c r="BP10" s="219"/>
      <c r="BQ10" s="219"/>
      <c r="BR10" s="219"/>
      <c r="BS10" s="219"/>
      <c r="BT10" s="219"/>
      <c r="BU10" s="222"/>
      <c r="BV10" s="216">
        <v>107337</v>
      </c>
      <c r="BW10" s="219"/>
      <c r="BX10" s="219"/>
      <c r="BY10" s="219"/>
      <c r="BZ10" s="219"/>
      <c r="CA10" s="219"/>
      <c r="CB10" s="219"/>
      <c r="CC10" s="222"/>
      <c r="CD10" s="224" t="s">
        <v>197</v>
      </c>
      <c r="CE10" s="225"/>
      <c r="CF10" s="225"/>
      <c r="CG10" s="225"/>
      <c r="CH10" s="225"/>
      <c r="CI10" s="225"/>
      <c r="CJ10" s="225"/>
      <c r="CK10" s="225"/>
      <c r="CL10" s="225"/>
      <c r="CM10" s="225"/>
      <c r="CN10" s="225"/>
      <c r="CO10" s="225"/>
      <c r="CP10" s="225"/>
      <c r="CQ10" s="225"/>
      <c r="CR10" s="225"/>
      <c r="CS10" s="228"/>
      <c r="CT10" s="235"/>
      <c r="CU10" s="243"/>
      <c r="CV10" s="243"/>
      <c r="CW10" s="243"/>
      <c r="CX10" s="243"/>
      <c r="CY10" s="243"/>
      <c r="CZ10" s="243"/>
      <c r="DA10" s="251"/>
      <c r="DB10" s="235"/>
      <c r="DC10" s="243"/>
      <c r="DD10" s="243"/>
      <c r="DE10" s="243"/>
      <c r="DF10" s="243"/>
      <c r="DG10" s="243"/>
      <c r="DH10" s="243"/>
      <c r="DI10" s="251"/>
    </row>
    <row r="11" spans="1:119" ht="18.75" customHeight="1">
      <c r="A11" s="2"/>
      <c r="B11" s="10"/>
      <c r="C11" s="27"/>
      <c r="D11" s="27"/>
      <c r="E11" s="27"/>
      <c r="F11" s="27"/>
      <c r="G11" s="27"/>
      <c r="H11" s="27"/>
      <c r="I11" s="27"/>
      <c r="J11" s="27"/>
      <c r="K11" s="31"/>
      <c r="L11" s="54" t="s">
        <v>199</v>
      </c>
      <c r="M11" s="60"/>
      <c r="N11" s="60"/>
      <c r="O11" s="60"/>
      <c r="P11" s="60"/>
      <c r="Q11" s="65"/>
      <c r="R11" s="99" t="s">
        <v>201</v>
      </c>
      <c r="S11" s="108"/>
      <c r="T11" s="108"/>
      <c r="U11" s="108"/>
      <c r="V11" s="119"/>
      <c r="W11" s="128"/>
      <c r="X11" s="55"/>
      <c r="Y11" s="55"/>
      <c r="Z11" s="55"/>
      <c r="AA11" s="55"/>
      <c r="AB11" s="55"/>
      <c r="AC11" s="55"/>
      <c r="AD11" s="55"/>
      <c r="AE11" s="55"/>
      <c r="AF11" s="55"/>
      <c r="AG11" s="55"/>
      <c r="AH11" s="55"/>
      <c r="AI11" s="55"/>
      <c r="AJ11" s="55"/>
      <c r="AK11" s="55"/>
      <c r="AL11" s="165"/>
      <c r="AM11" s="175" t="s">
        <v>203</v>
      </c>
      <c r="AN11" s="59"/>
      <c r="AO11" s="59"/>
      <c r="AP11" s="59"/>
      <c r="AQ11" s="59"/>
      <c r="AR11" s="59"/>
      <c r="AS11" s="59"/>
      <c r="AT11" s="64"/>
      <c r="AU11" s="183" t="s">
        <v>194</v>
      </c>
      <c r="AV11" s="139"/>
      <c r="AW11" s="139"/>
      <c r="AX11" s="139"/>
      <c r="AY11" s="191" t="s">
        <v>204</v>
      </c>
      <c r="AZ11" s="199"/>
      <c r="BA11" s="199"/>
      <c r="BB11" s="199"/>
      <c r="BC11" s="199"/>
      <c r="BD11" s="199"/>
      <c r="BE11" s="199"/>
      <c r="BF11" s="199"/>
      <c r="BG11" s="199"/>
      <c r="BH11" s="199"/>
      <c r="BI11" s="199"/>
      <c r="BJ11" s="199"/>
      <c r="BK11" s="199"/>
      <c r="BL11" s="199"/>
      <c r="BM11" s="211"/>
      <c r="BN11" s="216">
        <v>0</v>
      </c>
      <c r="BO11" s="219"/>
      <c r="BP11" s="219"/>
      <c r="BQ11" s="219"/>
      <c r="BR11" s="219"/>
      <c r="BS11" s="219"/>
      <c r="BT11" s="219"/>
      <c r="BU11" s="222"/>
      <c r="BV11" s="216">
        <v>0</v>
      </c>
      <c r="BW11" s="219"/>
      <c r="BX11" s="219"/>
      <c r="BY11" s="219"/>
      <c r="BZ11" s="219"/>
      <c r="CA11" s="219"/>
      <c r="CB11" s="219"/>
      <c r="CC11" s="222"/>
      <c r="CD11" s="193" t="s">
        <v>207</v>
      </c>
      <c r="CE11" s="201"/>
      <c r="CF11" s="201"/>
      <c r="CG11" s="201"/>
      <c r="CH11" s="201"/>
      <c r="CI11" s="201"/>
      <c r="CJ11" s="201"/>
      <c r="CK11" s="201"/>
      <c r="CL11" s="201"/>
      <c r="CM11" s="201"/>
      <c r="CN11" s="201"/>
      <c r="CO11" s="201"/>
      <c r="CP11" s="201"/>
      <c r="CQ11" s="201"/>
      <c r="CR11" s="201"/>
      <c r="CS11" s="213"/>
      <c r="CT11" s="234" t="s">
        <v>208</v>
      </c>
      <c r="CU11" s="242"/>
      <c r="CV11" s="242"/>
      <c r="CW11" s="242"/>
      <c r="CX11" s="242"/>
      <c r="CY11" s="242"/>
      <c r="CZ11" s="242"/>
      <c r="DA11" s="250"/>
      <c r="DB11" s="234" t="s">
        <v>208</v>
      </c>
      <c r="DC11" s="242"/>
      <c r="DD11" s="242"/>
      <c r="DE11" s="242"/>
      <c r="DF11" s="242"/>
      <c r="DG11" s="242"/>
      <c r="DH11" s="242"/>
      <c r="DI11" s="250"/>
    </row>
    <row r="12" spans="1:119" ht="18.75" customHeight="1">
      <c r="A12" s="2"/>
      <c r="B12" s="11" t="s">
        <v>209</v>
      </c>
      <c r="C12" s="28"/>
      <c r="D12" s="28"/>
      <c r="E12" s="28"/>
      <c r="F12" s="28"/>
      <c r="G12" s="28"/>
      <c r="H12" s="28"/>
      <c r="I12" s="28"/>
      <c r="J12" s="28"/>
      <c r="K12" s="61"/>
      <c r="L12" s="67" t="s">
        <v>211</v>
      </c>
      <c r="M12" s="76"/>
      <c r="N12" s="76"/>
      <c r="O12" s="76"/>
      <c r="P12" s="76"/>
      <c r="Q12" s="88"/>
      <c r="R12" s="100">
        <v>18526</v>
      </c>
      <c r="S12" s="109"/>
      <c r="T12" s="109"/>
      <c r="U12" s="109"/>
      <c r="V12" s="120"/>
      <c r="W12" s="132" t="s">
        <v>5</v>
      </c>
      <c r="X12" s="139"/>
      <c r="Y12" s="139"/>
      <c r="Z12" s="139"/>
      <c r="AA12" s="139"/>
      <c r="AB12" s="144"/>
      <c r="AC12" s="148" t="s">
        <v>212</v>
      </c>
      <c r="AD12" s="155"/>
      <c r="AE12" s="155"/>
      <c r="AF12" s="155"/>
      <c r="AG12" s="158"/>
      <c r="AH12" s="148" t="s">
        <v>214</v>
      </c>
      <c r="AI12" s="155"/>
      <c r="AJ12" s="155"/>
      <c r="AK12" s="155"/>
      <c r="AL12" s="170"/>
      <c r="AM12" s="175" t="s">
        <v>217</v>
      </c>
      <c r="AN12" s="59"/>
      <c r="AO12" s="59"/>
      <c r="AP12" s="59"/>
      <c r="AQ12" s="59"/>
      <c r="AR12" s="59"/>
      <c r="AS12" s="59"/>
      <c r="AT12" s="64"/>
      <c r="AU12" s="183" t="s">
        <v>68</v>
      </c>
      <c r="AV12" s="139"/>
      <c r="AW12" s="139"/>
      <c r="AX12" s="139"/>
      <c r="AY12" s="191" t="s">
        <v>220</v>
      </c>
      <c r="AZ12" s="199"/>
      <c r="BA12" s="199"/>
      <c r="BB12" s="199"/>
      <c r="BC12" s="199"/>
      <c r="BD12" s="199"/>
      <c r="BE12" s="199"/>
      <c r="BF12" s="199"/>
      <c r="BG12" s="199"/>
      <c r="BH12" s="199"/>
      <c r="BI12" s="199"/>
      <c r="BJ12" s="199"/>
      <c r="BK12" s="199"/>
      <c r="BL12" s="199"/>
      <c r="BM12" s="211"/>
      <c r="BN12" s="216">
        <v>169000</v>
      </c>
      <c r="BO12" s="219"/>
      <c r="BP12" s="219"/>
      <c r="BQ12" s="219"/>
      <c r="BR12" s="219"/>
      <c r="BS12" s="219"/>
      <c r="BT12" s="219"/>
      <c r="BU12" s="222"/>
      <c r="BV12" s="216">
        <v>340000</v>
      </c>
      <c r="BW12" s="219"/>
      <c r="BX12" s="219"/>
      <c r="BY12" s="219"/>
      <c r="BZ12" s="219"/>
      <c r="CA12" s="219"/>
      <c r="CB12" s="219"/>
      <c r="CC12" s="222"/>
      <c r="CD12" s="193" t="s">
        <v>222</v>
      </c>
      <c r="CE12" s="201"/>
      <c r="CF12" s="201"/>
      <c r="CG12" s="201"/>
      <c r="CH12" s="201"/>
      <c r="CI12" s="201"/>
      <c r="CJ12" s="201"/>
      <c r="CK12" s="201"/>
      <c r="CL12" s="201"/>
      <c r="CM12" s="201"/>
      <c r="CN12" s="201"/>
      <c r="CO12" s="201"/>
      <c r="CP12" s="201"/>
      <c r="CQ12" s="201"/>
      <c r="CR12" s="201"/>
      <c r="CS12" s="213"/>
      <c r="CT12" s="234" t="s">
        <v>208</v>
      </c>
      <c r="CU12" s="242"/>
      <c r="CV12" s="242"/>
      <c r="CW12" s="242"/>
      <c r="CX12" s="242"/>
      <c r="CY12" s="242"/>
      <c r="CZ12" s="242"/>
      <c r="DA12" s="250"/>
      <c r="DB12" s="234" t="s">
        <v>208</v>
      </c>
      <c r="DC12" s="242"/>
      <c r="DD12" s="242"/>
      <c r="DE12" s="242"/>
      <c r="DF12" s="242"/>
      <c r="DG12" s="242"/>
      <c r="DH12" s="242"/>
      <c r="DI12" s="250"/>
    </row>
    <row r="13" spans="1:119" ht="18.75" customHeight="1">
      <c r="A13" s="2"/>
      <c r="B13" s="12"/>
      <c r="C13" s="29"/>
      <c r="D13" s="29"/>
      <c r="E13" s="29"/>
      <c r="F13" s="29"/>
      <c r="G13" s="29"/>
      <c r="H13" s="29"/>
      <c r="I13" s="29"/>
      <c r="J13" s="29"/>
      <c r="K13" s="62"/>
      <c r="L13" s="68"/>
      <c r="M13" s="77" t="s">
        <v>223</v>
      </c>
      <c r="N13" s="83"/>
      <c r="O13" s="83"/>
      <c r="P13" s="83"/>
      <c r="Q13" s="89"/>
      <c r="R13" s="101">
        <v>17976</v>
      </c>
      <c r="S13" s="110"/>
      <c r="T13" s="110"/>
      <c r="U13" s="110"/>
      <c r="V13" s="121"/>
      <c r="W13" s="130" t="s">
        <v>225</v>
      </c>
      <c r="X13" s="57"/>
      <c r="Y13" s="57"/>
      <c r="Z13" s="57"/>
      <c r="AA13" s="57"/>
      <c r="AB13" s="25"/>
      <c r="AC13" s="73">
        <v>1799</v>
      </c>
      <c r="AD13" s="81"/>
      <c r="AE13" s="81"/>
      <c r="AF13" s="81"/>
      <c r="AG13" s="85"/>
      <c r="AH13" s="73">
        <v>2186</v>
      </c>
      <c r="AI13" s="81"/>
      <c r="AJ13" s="81"/>
      <c r="AK13" s="81"/>
      <c r="AL13" s="118"/>
      <c r="AM13" s="175" t="s">
        <v>226</v>
      </c>
      <c r="AN13" s="59"/>
      <c r="AO13" s="59"/>
      <c r="AP13" s="59"/>
      <c r="AQ13" s="59"/>
      <c r="AR13" s="59"/>
      <c r="AS13" s="59"/>
      <c r="AT13" s="64"/>
      <c r="AU13" s="183" t="s">
        <v>194</v>
      </c>
      <c r="AV13" s="139"/>
      <c r="AW13" s="139"/>
      <c r="AX13" s="139"/>
      <c r="AY13" s="191" t="s">
        <v>228</v>
      </c>
      <c r="AZ13" s="199"/>
      <c r="BA13" s="199"/>
      <c r="BB13" s="199"/>
      <c r="BC13" s="199"/>
      <c r="BD13" s="199"/>
      <c r="BE13" s="199"/>
      <c r="BF13" s="199"/>
      <c r="BG13" s="199"/>
      <c r="BH13" s="199"/>
      <c r="BI13" s="199"/>
      <c r="BJ13" s="199"/>
      <c r="BK13" s="199"/>
      <c r="BL13" s="199"/>
      <c r="BM13" s="211"/>
      <c r="BN13" s="216">
        <v>-171905</v>
      </c>
      <c r="BO13" s="219"/>
      <c r="BP13" s="219"/>
      <c r="BQ13" s="219"/>
      <c r="BR13" s="219"/>
      <c r="BS13" s="219"/>
      <c r="BT13" s="219"/>
      <c r="BU13" s="222"/>
      <c r="BV13" s="216">
        <v>-269250</v>
      </c>
      <c r="BW13" s="219"/>
      <c r="BX13" s="219"/>
      <c r="BY13" s="219"/>
      <c r="BZ13" s="219"/>
      <c r="CA13" s="219"/>
      <c r="CB13" s="219"/>
      <c r="CC13" s="222"/>
      <c r="CD13" s="193" t="s">
        <v>230</v>
      </c>
      <c r="CE13" s="201"/>
      <c r="CF13" s="201"/>
      <c r="CG13" s="201"/>
      <c r="CH13" s="201"/>
      <c r="CI13" s="201"/>
      <c r="CJ13" s="201"/>
      <c r="CK13" s="201"/>
      <c r="CL13" s="201"/>
      <c r="CM13" s="201"/>
      <c r="CN13" s="201"/>
      <c r="CO13" s="201"/>
      <c r="CP13" s="201"/>
      <c r="CQ13" s="201"/>
      <c r="CR13" s="201"/>
      <c r="CS13" s="213"/>
      <c r="CT13" s="232">
        <v>14.6</v>
      </c>
      <c r="CU13" s="240"/>
      <c r="CV13" s="240"/>
      <c r="CW13" s="240"/>
      <c r="CX13" s="240"/>
      <c r="CY13" s="240"/>
      <c r="CZ13" s="240"/>
      <c r="DA13" s="248"/>
      <c r="DB13" s="232">
        <v>15.2</v>
      </c>
      <c r="DC13" s="240"/>
      <c r="DD13" s="240"/>
      <c r="DE13" s="240"/>
      <c r="DF13" s="240"/>
      <c r="DG13" s="240"/>
      <c r="DH13" s="240"/>
      <c r="DI13" s="248"/>
    </row>
    <row r="14" spans="1:119" ht="18.75" customHeight="1">
      <c r="A14" s="2"/>
      <c r="B14" s="12"/>
      <c r="C14" s="29"/>
      <c r="D14" s="29"/>
      <c r="E14" s="29"/>
      <c r="F14" s="29"/>
      <c r="G14" s="29"/>
      <c r="H14" s="29"/>
      <c r="I14" s="29"/>
      <c r="J14" s="29"/>
      <c r="K14" s="62"/>
      <c r="L14" s="69" t="s">
        <v>231</v>
      </c>
      <c r="M14" s="78"/>
      <c r="N14" s="78"/>
      <c r="O14" s="78"/>
      <c r="P14" s="78"/>
      <c r="Q14" s="90"/>
      <c r="R14" s="101">
        <v>18780</v>
      </c>
      <c r="S14" s="110"/>
      <c r="T14" s="110"/>
      <c r="U14" s="110"/>
      <c r="V14" s="121"/>
      <c r="W14" s="129"/>
      <c r="X14" s="58"/>
      <c r="Y14" s="58"/>
      <c r="Z14" s="58"/>
      <c r="AA14" s="58"/>
      <c r="AB14" s="24"/>
      <c r="AC14" s="149">
        <v>18.2</v>
      </c>
      <c r="AD14" s="156"/>
      <c r="AE14" s="156"/>
      <c r="AF14" s="156"/>
      <c r="AG14" s="159"/>
      <c r="AH14" s="149">
        <v>21</v>
      </c>
      <c r="AI14" s="156"/>
      <c r="AJ14" s="156"/>
      <c r="AK14" s="156"/>
      <c r="AL14" s="171"/>
      <c r="AM14" s="175"/>
      <c r="AN14" s="59"/>
      <c r="AO14" s="59"/>
      <c r="AP14" s="59"/>
      <c r="AQ14" s="59"/>
      <c r="AR14" s="59"/>
      <c r="AS14" s="59"/>
      <c r="AT14" s="64"/>
      <c r="AU14" s="183"/>
      <c r="AV14" s="139"/>
      <c r="AW14" s="139"/>
      <c r="AX14" s="139"/>
      <c r="AY14" s="191"/>
      <c r="AZ14" s="199"/>
      <c r="BA14" s="199"/>
      <c r="BB14" s="199"/>
      <c r="BC14" s="199"/>
      <c r="BD14" s="199"/>
      <c r="BE14" s="199"/>
      <c r="BF14" s="199"/>
      <c r="BG14" s="199"/>
      <c r="BH14" s="199"/>
      <c r="BI14" s="199"/>
      <c r="BJ14" s="199"/>
      <c r="BK14" s="199"/>
      <c r="BL14" s="199"/>
      <c r="BM14" s="211"/>
      <c r="BN14" s="216"/>
      <c r="BO14" s="219"/>
      <c r="BP14" s="219"/>
      <c r="BQ14" s="219"/>
      <c r="BR14" s="219"/>
      <c r="BS14" s="219"/>
      <c r="BT14" s="219"/>
      <c r="BU14" s="222"/>
      <c r="BV14" s="216"/>
      <c r="BW14" s="219"/>
      <c r="BX14" s="219"/>
      <c r="BY14" s="219"/>
      <c r="BZ14" s="219"/>
      <c r="CA14" s="219"/>
      <c r="CB14" s="219"/>
      <c r="CC14" s="222"/>
      <c r="CD14" s="194" t="s">
        <v>233</v>
      </c>
      <c r="CE14" s="202"/>
      <c r="CF14" s="202"/>
      <c r="CG14" s="202"/>
      <c r="CH14" s="202"/>
      <c r="CI14" s="202"/>
      <c r="CJ14" s="202"/>
      <c r="CK14" s="202"/>
      <c r="CL14" s="202"/>
      <c r="CM14" s="202"/>
      <c r="CN14" s="202"/>
      <c r="CO14" s="202"/>
      <c r="CP14" s="202"/>
      <c r="CQ14" s="202"/>
      <c r="CR14" s="202"/>
      <c r="CS14" s="214"/>
      <c r="CT14" s="236">
        <v>74</v>
      </c>
      <c r="CU14" s="244"/>
      <c r="CV14" s="244"/>
      <c r="CW14" s="244"/>
      <c r="CX14" s="244"/>
      <c r="CY14" s="244"/>
      <c r="CZ14" s="244"/>
      <c r="DA14" s="252"/>
      <c r="DB14" s="236">
        <v>87.8</v>
      </c>
      <c r="DC14" s="244"/>
      <c r="DD14" s="244"/>
      <c r="DE14" s="244"/>
      <c r="DF14" s="244"/>
      <c r="DG14" s="244"/>
      <c r="DH14" s="244"/>
      <c r="DI14" s="252"/>
    </row>
    <row r="15" spans="1:119" ht="18.75" customHeight="1">
      <c r="A15" s="2"/>
      <c r="B15" s="12"/>
      <c r="C15" s="29"/>
      <c r="D15" s="29"/>
      <c r="E15" s="29"/>
      <c r="F15" s="29"/>
      <c r="G15" s="29"/>
      <c r="H15" s="29"/>
      <c r="I15" s="29"/>
      <c r="J15" s="29"/>
      <c r="K15" s="62"/>
      <c r="L15" s="68"/>
      <c r="M15" s="77" t="s">
        <v>223</v>
      </c>
      <c r="N15" s="83"/>
      <c r="O15" s="83"/>
      <c r="P15" s="83"/>
      <c r="Q15" s="89"/>
      <c r="R15" s="101">
        <v>18266</v>
      </c>
      <c r="S15" s="110"/>
      <c r="T15" s="110"/>
      <c r="U15" s="110"/>
      <c r="V15" s="121"/>
      <c r="W15" s="130" t="s">
        <v>7</v>
      </c>
      <c r="X15" s="57"/>
      <c r="Y15" s="57"/>
      <c r="Z15" s="57"/>
      <c r="AA15" s="57"/>
      <c r="AB15" s="25"/>
      <c r="AC15" s="73">
        <v>2840</v>
      </c>
      <c r="AD15" s="81"/>
      <c r="AE15" s="81"/>
      <c r="AF15" s="81"/>
      <c r="AG15" s="85"/>
      <c r="AH15" s="73">
        <v>2801</v>
      </c>
      <c r="AI15" s="81"/>
      <c r="AJ15" s="81"/>
      <c r="AK15" s="81"/>
      <c r="AL15" s="118"/>
      <c r="AM15" s="175"/>
      <c r="AN15" s="59"/>
      <c r="AO15" s="59"/>
      <c r="AP15" s="59"/>
      <c r="AQ15" s="59"/>
      <c r="AR15" s="59"/>
      <c r="AS15" s="59"/>
      <c r="AT15" s="64"/>
      <c r="AU15" s="183"/>
      <c r="AV15" s="139"/>
      <c r="AW15" s="139"/>
      <c r="AX15" s="139"/>
      <c r="AY15" s="190" t="s">
        <v>236</v>
      </c>
      <c r="AZ15" s="198"/>
      <c r="BA15" s="198"/>
      <c r="BB15" s="198"/>
      <c r="BC15" s="198"/>
      <c r="BD15" s="198"/>
      <c r="BE15" s="198"/>
      <c r="BF15" s="198"/>
      <c r="BG15" s="198"/>
      <c r="BH15" s="198"/>
      <c r="BI15" s="198"/>
      <c r="BJ15" s="198"/>
      <c r="BK15" s="198"/>
      <c r="BL15" s="198"/>
      <c r="BM15" s="210"/>
      <c r="BN15" s="215">
        <v>2892107</v>
      </c>
      <c r="BO15" s="218"/>
      <c r="BP15" s="218"/>
      <c r="BQ15" s="218"/>
      <c r="BR15" s="218"/>
      <c r="BS15" s="218"/>
      <c r="BT15" s="218"/>
      <c r="BU15" s="221"/>
      <c r="BV15" s="215">
        <v>2810502</v>
      </c>
      <c r="BW15" s="218"/>
      <c r="BX15" s="218"/>
      <c r="BY15" s="218"/>
      <c r="BZ15" s="218"/>
      <c r="CA15" s="218"/>
      <c r="CB15" s="218"/>
      <c r="CC15" s="221"/>
      <c r="CD15" s="224" t="s">
        <v>224</v>
      </c>
      <c r="CE15" s="225"/>
      <c r="CF15" s="225"/>
      <c r="CG15" s="225"/>
      <c r="CH15" s="225"/>
      <c r="CI15" s="225"/>
      <c r="CJ15" s="225"/>
      <c r="CK15" s="225"/>
      <c r="CL15" s="225"/>
      <c r="CM15" s="225"/>
      <c r="CN15" s="225"/>
      <c r="CO15" s="225"/>
      <c r="CP15" s="225"/>
      <c r="CQ15" s="225"/>
      <c r="CR15" s="225"/>
      <c r="CS15" s="228"/>
      <c r="CT15" s="237"/>
      <c r="CU15" s="245"/>
      <c r="CV15" s="245"/>
      <c r="CW15" s="245"/>
      <c r="CX15" s="245"/>
      <c r="CY15" s="245"/>
      <c r="CZ15" s="245"/>
      <c r="DA15" s="253"/>
      <c r="DB15" s="237"/>
      <c r="DC15" s="245"/>
      <c r="DD15" s="245"/>
      <c r="DE15" s="245"/>
      <c r="DF15" s="245"/>
      <c r="DG15" s="245"/>
      <c r="DH15" s="245"/>
      <c r="DI15" s="253"/>
    </row>
    <row r="16" spans="1:119" ht="18.75" customHeight="1">
      <c r="A16" s="2"/>
      <c r="B16" s="12"/>
      <c r="C16" s="29"/>
      <c r="D16" s="29"/>
      <c r="E16" s="29"/>
      <c r="F16" s="29"/>
      <c r="G16" s="29"/>
      <c r="H16" s="29"/>
      <c r="I16" s="29"/>
      <c r="J16" s="29"/>
      <c r="K16" s="62"/>
      <c r="L16" s="69" t="s">
        <v>49</v>
      </c>
      <c r="M16" s="79"/>
      <c r="N16" s="79"/>
      <c r="O16" s="79"/>
      <c r="P16" s="79"/>
      <c r="Q16" s="91"/>
      <c r="R16" s="102" t="s">
        <v>238</v>
      </c>
      <c r="S16" s="111"/>
      <c r="T16" s="111"/>
      <c r="U16" s="111"/>
      <c r="V16" s="122"/>
      <c r="W16" s="129"/>
      <c r="X16" s="58"/>
      <c r="Y16" s="58"/>
      <c r="Z16" s="58"/>
      <c r="AA16" s="58"/>
      <c r="AB16" s="24"/>
      <c r="AC16" s="149">
        <v>28.7</v>
      </c>
      <c r="AD16" s="156"/>
      <c r="AE16" s="156"/>
      <c r="AF16" s="156"/>
      <c r="AG16" s="159"/>
      <c r="AH16" s="149">
        <v>27</v>
      </c>
      <c r="AI16" s="156"/>
      <c r="AJ16" s="156"/>
      <c r="AK16" s="156"/>
      <c r="AL16" s="171"/>
      <c r="AM16" s="175"/>
      <c r="AN16" s="59"/>
      <c r="AO16" s="59"/>
      <c r="AP16" s="59"/>
      <c r="AQ16" s="59"/>
      <c r="AR16" s="59"/>
      <c r="AS16" s="59"/>
      <c r="AT16" s="64"/>
      <c r="AU16" s="183"/>
      <c r="AV16" s="139"/>
      <c r="AW16" s="139"/>
      <c r="AX16" s="139"/>
      <c r="AY16" s="191" t="s">
        <v>108</v>
      </c>
      <c r="AZ16" s="199"/>
      <c r="BA16" s="199"/>
      <c r="BB16" s="199"/>
      <c r="BC16" s="199"/>
      <c r="BD16" s="199"/>
      <c r="BE16" s="199"/>
      <c r="BF16" s="199"/>
      <c r="BG16" s="199"/>
      <c r="BH16" s="199"/>
      <c r="BI16" s="199"/>
      <c r="BJ16" s="199"/>
      <c r="BK16" s="199"/>
      <c r="BL16" s="199"/>
      <c r="BM16" s="211"/>
      <c r="BN16" s="216">
        <v>8222688</v>
      </c>
      <c r="BO16" s="219"/>
      <c r="BP16" s="219"/>
      <c r="BQ16" s="219"/>
      <c r="BR16" s="219"/>
      <c r="BS16" s="219"/>
      <c r="BT16" s="219"/>
      <c r="BU16" s="222"/>
      <c r="BV16" s="216">
        <v>7931037</v>
      </c>
      <c r="BW16" s="219"/>
      <c r="BX16" s="219"/>
      <c r="BY16" s="219"/>
      <c r="BZ16" s="219"/>
      <c r="CA16" s="219"/>
      <c r="CB16" s="219"/>
      <c r="CC16" s="222"/>
      <c r="CD16" s="193"/>
      <c r="CE16" s="226"/>
      <c r="CF16" s="226"/>
      <c r="CG16" s="226"/>
      <c r="CH16" s="226"/>
      <c r="CI16" s="226"/>
      <c r="CJ16" s="226"/>
      <c r="CK16" s="226"/>
      <c r="CL16" s="226"/>
      <c r="CM16" s="226"/>
      <c r="CN16" s="226"/>
      <c r="CO16" s="226"/>
      <c r="CP16" s="226"/>
      <c r="CQ16" s="226"/>
      <c r="CR16" s="226"/>
      <c r="CS16" s="229"/>
      <c r="CT16" s="232"/>
      <c r="CU16" s="240"/>
      <c r="CV16" s="240"/>
      <c r="CW16" s="240"/>
      <c r="CX16" s="240"/>
      <c r="CY16" s="240"/>
      <c r="CZ16" s="240"/>
      <c r="DA16" s="248"/>
      <c r="DB16" s="232"/>
      <c r="DC16" s="240"/>
      <c r="DD16" s="240"/>
      <c r="DE16" s="240"/>
      <c r="DF16" s="240"/>
      <c r="DG16" s="240"/>
      <c r="DH16" s="240"/>
      <c r="DI16" s="248"/>
    </row>
    <row r="17" spans="1:113" ht="18.75" customHeight="1">
      <c r="A17" s="2"/>
      <c r="B17" s="13"/>
      <c r="C17" s="30"/>
      <c r="D17" s="30"/>
      <c r="E17" s="30"/>
      <c r="F17" s="30"/>
      <c r="G17" s="30"/>
      <c r="H17" s="30"/>
      <c r="I17" s="30"/>
      <c r="J17" s="30"/>
      <c r="K17" s="63"/>
      <c r="L17" s="70"/>
      <c r="M17" s="80" t="s">
        <v>102</v>
      </c>
      <c r="N17" s="84"/>
      <c r="O17" s="84"/>
      <c r="P17" s="84"/>
      <c r="Q17" s="92"/>
      <c r="R17" s="102" t="s">
        <v>241</v>
      </c>
      <c r="S17" s="111"/>
      <c r="T17" s="111"/>
      <c r="U17" s="111"/>
      <c r="V17" s="122"/>
      <c r="W17" s="130" t="s">
        <v>94</v>
      </c>
      <c r="X17" s="57"/>
      <c r="Y17" s="57"/>
      <c r="Z17" s="57"/>
      <c r="AA17" s="57"/>
      <c r="AB17" s="25"/>
      <c r="AC17" s="73">
        <v>5250</v>
      </c>
      <c r="AD17" s="81"/>
      <c r="AE17" s="81"/>
      <c r="AF17" s="81"/>
      <c r="AG17" s="85"/>
      <c r="AH17" s="73">
        <v>5402</v>
      </c>
      <c r="AI17" s="81"/>
      <c r="AJ17" s="81"/>
      <c r="AK17" s="81"/>
      <c r="AL17" s="118"/>
      <c r="AM17" s="175"/>
      <c r="AN17" s="59"/>
      <c r="AO17" s="59"/>
      <c r="AP17" s="59"/>
      <c r="AQ17" s="59"/>
      <c r="AR17" s="59"/>
      <c r="AS17" s="59"/>
      <c r="AT17" s="64"/>
      <c r="AU17" s="183"/>
      <c r="AV17" s="139"/>
      <c r="AW17" s="139"/>
      <c r="AX17" s="139"/>
      <c r="AY17" s="191" t="s">
        <v>141</v>
      </c>
      <c r="AZ17" s="199"/>
      <c r="BA17" s="199"/>
      <c r="BB17" s="199"/>
      <c r="BC17" s="199"/>
      <c r="BD17" s="199"/>
      <c r="BE17" s="199"/>
      <c r="BF17" s="199"/>
      <c r="BG17" s="199"/>
      <c r="BH17" s="199"/>
      <c r="BI17" s="199"/>
      <c r="BJ17" s="199"/>
      <c r="BK17" s="199"/>
      <c r="BL17" s="199"/>
      <c r="BM17" s="211"/>
      <c r="BN17" s="216">
        <v>3666003</v>
      </c>
      <c r="BO17" s="219"/>
      <c r="BP17" s="219"/>
      <c r="BQ17" s="219"/>
      <c r="BR17" s="219"/>
      <c r="BS17" s="219"/>
      <c r="BT17" s="219"/>
      <c r="BU17" s="222"/>
      <c r="BV17" s="216">
        <v>3565525</v>
      </c>
      <c r="BW17" s="219"/>
      <c r="BX17" s="219"/>
      <c r="BY17" s="219"/>
      <c r="BZ17" s="219"/>
      <c r="CA17" s="219"/>
      <c r="CB17" s="219"/>
      <c r="CC17" s="222"/>
      <c r="CD17" s="193"/>
      <c r="CE17" s="226"/>
      <c r="CF17" s="226"/>
      <c r="CG17" s="226"/>
      <c r="CH17" s="226"/>
      <c r="CI17" s="226"/>
      <c r="CJ17" s="226"/>
      <c r="CK17" s="226"/>
      <c r="CL17" s="226"/>
      <c r="CM17" s="226"/>
      <c r="CN17" s="226"/>
      <c r="CO17" s="226"/>
      <c r="CP17" s="226"/>
      <c r="CQ17" s="226"/>
      <c r="CR17" s="226"/>
      <c r="CS17" s="229"/>
      <c r="CT17" s="232"/>
      <c r="CU17" s="240"/>
      <c r="CV17" s="240"/>
      <c r="CW17" s="240"/>
      <c r="CX17" s="240"/>
      <c r="CY17" s="240"/>
      <c r="CZ17" s="240"/>
      <c r="DA17" s="248"/>
      <c r="DB17" s="232"/>
      <c r="DC17" s="240"/>
      <c r="DD17" s="240"/>
      <c r="DE17" s="240"/>
      <c r="DF17" s="240"/>
      <c r="DG17" s="240"/>
      <c r="DH17" s="240"/>
      <c r="DI17" s="248"/>
    </row>
    <row r="18" spans="1:113" ht="18.75" customHeight="1">
      <c r="A18" s="2"/>
      <c r="B18" s="14" t="s">
        <v>243</v>
      </c>
      <c r="C18" s="31"/>
      <c r="D18" s="31"/>
      <c r="E18" s="50"/>
      <c r="F18" s="50"/>
      <c r="G18" s="50"/>
      <c r="H18" s="50"/>
      <c r="I18" s="50"/>
      <c r="J18" s="50"/>
      <c r="K18" s="50"/>
      <c r="L18" s="71">
        <v>646.20000000000005</v>
      </c>
      <c r="M18" s="71"/>
      <c r="N18" s="71"/>
      <c r="O18" s="71"/>
      <c r="P18" s="71"/>
      <c r="Q18" s="71"/>
      <c r="R18" s="103"/>
      <c r="S18" s="103"/>
      <c r="T18" s="103"/>
      <c r="U18" s="103"/>
      <c r="V18" s="123"/>
      <c r="W18" s="131"/>
      <c r="X18" s="138"/>
      <c r="Y18" s="138"/>
      <c r="Z18" s="138"/>
      <c r="AA18" s="138"/>
      <c r="AB18" s="26"/>
      <c r="AC18" s="150">
        <v>53.1</v>
      </c>
      <c r="AD18" s="157"/>
      <c r="AE18" s="157"/>
      <c r="AF18" s="157"/>
      <c r="AG18" s="160"/>
      <c r="AH18" s="150">
        <v>52</v>
      </c>
      <c r="AI18" s="157"/>
      <c r="AJ18" s="157"/>
      <c r="AK18" s="157"/>
      <c r="AL18" s="172"/>
      <c r="AM18" s="175"/>
      <c r="AN18" s="59"/>
      <c r="AO18" s="59"/>
      <c r="AP18" s="59"/>
      <c r="AQ18" s="59"/>
      <c r="AR18" s="59"/>
      <c r="AS18" s="59"/>
      <c r="AT18" s="64"/>
      <c r="AU18" s="183"/>
      <c r="AV18" s="139"/>
      <c r="AW18" s="139"/>
      <c r="AX18" s="139"/>
      <c r="AY18" s="191" t="s">
        <v>244</v>
      </c>
      <c r="AZ18" s="199"/>
      <c r="BA18" s="199"/>
      <c r="BB18" s="199"/>
      <c r="BC18" s="199"/>
      <c r="BD18" s="199"/>
      <c r="BE18" s="199"/>
      <c r="BF18" s="199"/>
      <c r="BG18" s="199"/>
      <c r="BH18" s="199"/>
      <c r="BI18" s="199"/>
      <c r="BJ18" s="199"/>
      <c r="BK18" s="199"/>
      <c r="BL18" s="199"/>
      <c r="BM18" s="211"/>
      <c r="BN18" s="216">
        <v>8551152</v>
      </c>
      <c r="BO18" s="219"/>
      <c r="BP18" s="219"/>
      <c r="BQ18" s="219"/>
      <c r="BR18" s="219"/>
      <c r="BS18" s="219"/>
      <c r="BT18" s="219"/>
      <c r="BU18" s="222"/>
      <c r="BV18" s="216">
        <v>8481999</v>
      </c>
      <c r="BW18" s="219"/>
      <c r="BX18" s="219"/>
      <c r="BY18" s="219"/>
      <c r="BZ18" s="219"/>
      <c r="CA18" s="219"/>
      <c r="CB18" s="219"/>
      <c r="CC18" s="222"/>
      <c r="CD18" s="193"/>
      <c r="CE18" s="226"/>
      <c r="CF18" s="226"/>
      <c r="CG18" s="226"/>
      <c r="CH18" s="226"/>
      <c r="CI18" s="226"/>
      <c r="CJ18" s="226"/>
      <c r="CK18" s="226"/>
      <c r="CL18" s="226"/>
      <c r="CM18" s="226"/>
      <c r="CN18" s="226"/>
      <c r="CO18" s="226"/>
      <c r="CP18" s="226"/>
      <c r="CQ18" s="226"/>
      <c r="CR18" s="226"/>
      <c r="CS18" s="229"/>
      <c r="CT18" s="232"/>
      <c r="CU18" s="240"/>
      <c r="CV18" s="240"/>
      <c r="CW18" s="240"/>
      <c r="CX18" s="240"/>
      <c r="CY18" s="240"/>
      <c r="CZ18" s="240"/>
      <c r="DA18" s="248"/>
      <c r="DB18" s="232"/>
      <c r="DC18" s="240"/>
      <c r="DD18" s="240"/>
      <c r="DE18" s="240"/>
      <c r="DF18" s="240"/>
      <c r="DG18" s="240"/>
      <c r="DH18" s="240"/>
      <c r="DI18" s="248"/>
    </row>
    <row r="19" spans="1:113" ht="18.75" customHeight="1">
      <c r="A19" s="2"/>
      <c r="B19" s="14" t="s">
        <v>63</v>
      </c>
      <c r="C19" s="31"/>
      <c r="D19" s="31"/>
      <c r="E19" s="50"/>
      <c r="F19" s="50"/>
      <c r="G19" s="50"/>
      <c r="H19" s="50"/>
      <c r="I19" s="50"/>
      <c r="J19" s="50"/>
      <c r="K19" s="50"/>
      <c r="L19" s="72">
        <v>29</v>
      </c>
      <c r="M19" s="72"/>
      <c r="N19" s="72"/>
      <c r="O19" s="72"/>
      <c r="P19" s="72"/>
      <c r="Q19" s="72"/>
      <c r="R19" s="104"/>
      <c r="S19" s="104"/>
      <c r="T19" s="104"/>
      <c r="U19" s="104"/>
      <c r="V19" s="124"/>
      <c r="W19" s="127"/>
      <c r="X19" s="137"/>
      <c r="Y19" s="137"/>
      <c r="Z19" s="137"/>
      <c r="AA19" s="137"/>
      <c r="AB19" s="137"/>
      <c r="AC19" s="151"/>
      <c r="AD19" s="151"/>
      <c r="AE19" s="151"/>
      <c r="AF19" s="151"/>
      <c r="AG19" s="151"/>
      <c r="AH19" s="151"/>
      <c r="AI19" s="151"/>
      <c r="AJ19" s="151"/>
      <c r="AK19" s="151"/>
      <c r="AL19" s="173"/>
      <c r="AM19" s="175"/>
      <c r="AN19" s="59"/>
      <c r="AO19" s="59"/>
      <c r="AP19" s="59"/>
      <c r="AQ19" s="59"/>
      <c r="AR19" s="59"/>
      <c r="AS19" s="59"/>
      <c r="AT19" s="64"/>
      <c r="AU19" s="183"/>
      <c r="AV19" s="139"/>
      <c r="AW19" s="139"/>
      <c r="AX19" s="139"/>
      <c r="AY19" s="191" t="s">
        <v>246</v>
      </c>
      <c r="AZ19" s="199"/>
      <c r="BA19" s="199"/>
      <c r="BB19" s="199"/>
      <c r="BC19" s="199"/>
      <c r="BD19" s="199"/>
      <c r="BE19" s="199"/>
      <c r="BF19" s="199"/>
      <c r="BG19" s="199"/>
      <c r="BH19" s="199"/>
      <c r="BI19" s="199"/>
      <c r="BJ19" s="199"/>
      <c r="BK19" s="199"/>
      <c r="BL19" s="199"/>
      <c r="BM19" s="211"/>
      <c r="BN19" s="216">
        <v>10512751</v>
      </c>
      <c r="BO19" s="219"/>
      <c r="BP19" s="219"/>
      <c r="BQ19" s="219"/>
      <c r="BR19" s="219"/>
      <c r="BS19" s="219"/>
      <c r="BT19" s="219"/>
      <c r="BU19" s="222"/>
      <c r="BV19" s="216">
        <v>11068489</v>
      </c>
      <c r="BW19" s="219"/>
      <c r="BX19" s="219"/>
      <c r="BY19" s="219"/>
      <c r="BZ19" s="219"/>
      <c r="CA19" s="219"/>
      <c r="CB19" s="219"/>
      <c r="CC19" s="222"/>
      <c r="CD19" s="193"/>
      <c r="CE19" s="226"/>
      <c r="CF19" s="226"/>
      <c r="CG19" s="226"/>
      <c r="CH19" s="226"/>
      <c r="CI19" s="226"/>
      <c r="CJ19" s="226"/>
      <c r="CK19" s="226"/>
      <c r="CL19" s="226"/>
      <c r="CM19" s="226"/>
      <c r="CN19" s="226"/>
      <c r="CO19" s="226"/>
      <c r="CP19" s="226"/>
      <c r="CQ19" s="226"/>
      <c r="CR19" s="226"/>
      <c r="CS19" s="229"/>
      <c r="CT19" s="232"/>
      <c r="CU19" s="240"/>
      <c r="CV19" s="240"/>
      <c r="CW19" s="240"/>
      <c r="CX19" s="240"/>
      <c r="CY19" s="240"/>
      <c r="CZ19" s="240"/>
      <c r="DA19" s="248"/>
      <c r="DB19" s="232"/>
      <c r="DC19" s="240"/>
      <c r="DD19" s="240"/>
      <c r="DE19" s="240"/>
      <c r="DF19" s="240"/>
      <c r="DG19" s="240"/>
      <c r="DH19" s="240"/>
      <c r="DI19" s="248"/>
    </row>
    <row r="20" spans="1:113" ht="18.75" customHeight="1">
      <c r="A20" s="2"/>
      <c r="B20" s="14" t="s">
        <v>249</v>
      </c>
      <c r="C20" s="31"/>
      <c r="D20" s="31"/>
      <c r="E20" s="50"/>
      <c r="F20" s="50"/>
      <c r="G20" s="50"/>
      <c r="H20" s="50"/>
      <c r="I20" s="50"/>
      <c r="J20" s="50"/>
      <c r="K20" s="50"/>
      <c r="L20" s="72">
        <v>7728</v>
      </c>
      <c r="M20" s="72"/>
      <c r="N20" s="72"/>
      <c r="O20" s="72"/>
      <c r="P20" s="72"/>
      <c r="Q20" s="72"/>
      <c r="R20" s="104"/>
      <c r="S20" s="104"/>
      <c r="T20" s="104"/>
      <c r="U20" s="104"/>
      <c r="V20" s="124"/>
      <c r="W20" s="131"/>
      <c r="X20" s="138"/>
      <c r="Y20" s="138"/>
      <c r="Z20" s="138"/>
      <c r="AA20" s="138"/>
      <c r="AB20" s="138"/>
      <c r="AC20" s="152"/>
      <c r="AD20" s="152"/>
      <c r="AE20" s="152"/>
      <c r="AF20" s="152"/>
      <c r="AG20" s="152"/>
      <c r="AH20" s="152"/>
      <c r="AI20" s="152"/>
      <c r="AJ20" s="152"/>
      <c r="AK20" s="152"/>
      <c r="AL20" s="174"/>
      <c r="AM20" s="176"/>
      <c r="AN20" s="60"/>
      <c r="AO20" s="60"/>
      <c r="AP20" s="60"/>
      <c r="AQ20" s="60"/>
      <c r="AR20" s="60"/>
      <c r="AS20" s="60"/>
      <c r="AT20" s="65"/>
      <c r="AU20" s="184"/>
      <c r="AV20" s="185"/>
      <c r="AW20" s="185"/>
      <c r="AX20" s="186"/>
      <c r="AY20" s="191"/>
      <c r="AZ20" s="199"/>
      <c r="BA20" s="199"/>
      <c r="BB20" s="199"/>
      <c r="BC20" s="199"/>
      <c r="BD20" s="199"/>
      <c r="BE20" s="199"/>
      <c r="BF20" s="199"/>
      <c r="BG20" s="199"/>
      <c r="BH20" s="199"/>
      <c r="BI20" s="199"/>
      <c r="BJ20" s="199"/>
      <c r="BK20" s="199"/>
      <c r="BL20" s="199"/>
      <c r="BM20" s="211"/>
      <c r="BN20" s="216"/>
      <c r="BO20" s="219"/>
      <c r="BP20" s="219"/>
      <c r="BQ20" s="219"/>
      <c r="BR20" s="219"/>
      <c r="BS20" s="219"/>
      <c r="BT20" s="219"/>
      <c r="BU20" s="222"/>
      <c r="BV20" s="216"/>
      <c r="BW20" s="219"/>
      <c r="BX20" s="219"/>
      <c r="BY20" s="219"/>
      <c r="BZ20" s="219"/>
      <c r="CA20" s="219"/>
      <c r="CB20" s="219"/>
      <c r="CC20" s="222"/>
      <c r="CD20" s="193"/>
      <c r="CE20" s="226"/>
      <c r="CF20" s="226"/>
      <c r="CG20" s="226"/>
      <c r="CH20" s="226"/>
      <c r="CI20" s="226"/>
      <c r="CJ20" s="226"/>
      <c r="CK20" s="226"/>
      <c r="CL20" s="226"/>
      <c r="CM20" s="226"/>
      <c r="CN20" s="226"/>
      <c r="CO20" s="226"/>
      <c r="CP20" s="226"/>
      <c r="CQ20" s="226"/>
      <c r="CR20" s="226"/>
      <c r="CS20" s="229"/>
      <c r="CT20" s="232"/>
      <c r="CU20" s="240"/>
      <c r="CV20" s="240"/>
      <c r="CW20" s="240"/>
      <c r="CX20" s="240"/>
      <c r="CY20" s="240"/>
      <c r="CZ20" s="240"/>
      <c r="DA20" s="248"/>
      <c r="DB20" s="232"/>
      <c r="DC20" s="240"/>
      <c r="DD20" s="240"/>
      <c r="DE20" s="240"/>
      <c r="DF20" s="240"/>
      <c r="DG20" s="240"/>
      <c r="DH20" s="240"/>
      <c r="DI20" s="248"/>
    </row>
    <row r="21" spans="1:113" ht="18.75" customHeight="1">
      <c r="A21" s="2"/>
      <c r="B21" s="15" t="s">
        <v>251</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187"/>
      <c r="AY21" s="191"/>
      <c r="AZ21" s="199"/>
      <c r="BA21" s="199"/>
      <c r="BB21" s="199"/>
      <c r="BC21" s="199"/>
      <c r="BD21" s="199"/>
      <c r="BE21" s="199"/>
      <c r="BF21" s="199"/>
      <c r="BG21" s="199"/>
      <c r="BH21" s="199"/>
      <c r="BI21" s="199"/>
      <c r="BJ21" s="199"/>
      <c r="BK21" s="199"/>
      <c r="BL21" s="199"/>
      <c r="BM21" s="211"/>
      <c r="BN21" s="216"/>
      <c r="BO21" s="219"/>
      <c r="BP21" s="219"/>
      <c r="BQ21" s="219"/>
      <c r="BR21" s="219"/>
      <c r="BS21" s="219"/>
      <c r="BT21" s="219"/>
      <c r="BU21" s="222"/>
      <c r="BV21" s="216"/>
      <c r="BW21" s="219"/>
      <c r="BX21" s="219"/>
      <c r="BY21" s="219"/>
      <c r="BZ21" s="219"/>
      <c r="CA21" s="219"/>
      <c r="CB21" s="219"/>
      <c r="CC21" s="222"/>
      <c r="CD21" s="193"/>
      <c r="CE21" s="226"/>
      <c r="CF21" s="226"/>
      <c r="CG21" s="226"/>
      <c r="CH21" s="226"/>
      <c r="CI21" s="226"/>
      <c r="CJ21" s="226"/>
      <c r="CK21" s="226"/>
      <c r="CL21" s="226"/>
      <c r="CM21" s="226"/>
      <c r="CN21" s="226"/>
      <c r="CO21" s="226"/>
      <c r="CP21" s="226"/>
      <c r="CQ21" s="226"/>
      <c r="CR21" s="226"/>
      <c r="CS21" s="229"/>
      <c r="CT21" s="232"/>
      <c r="CU21" s="240"/>
      <c r="CV21" s="240"/>
      <c r="CW21" s="240"/>
      <c r="CX21" s="240"/>
      <c r="CY21" s="240"/>
      <c r="CZ21" s="240"/>
      <c r="DA21" s="248"/>
      <c r="DB21" s="232"/>
      <c r="DC21" s="240"/>
      <c r="DD21" s="240"/>
      <c r="DE21" s="240"/>
      <c r="DF21" s="240"/>
      <c r="DG21" s="240"/>
      <c r="DH21" s="240"/>
      <c r="DI21" s="248"/>
    </row>
    <row r="22" spans="1:113" ht="18.75" customHeight="1">
      <c r="A22" s="2"/>
      <c r="B22" s="16" t="s">
        <v>145</v>
      </c>
      <c r="C22" s="33"/>
      <c r="D22" s="42"/>
      <c r="E22" s="51" t="s">
        <v>5</v>
      </c>
      <c r="F22" s="57"/>
      <c r="G22" s="57"/>
      <c r="H22" s="57"/>
      <c r="I22" s="57"/>
      <c r="J22" s="57"/>
      <c r="K22" s="25"/>
      <c r="L22" s="51" t="s">
        <v>253</v>
      </c>
      <c r="M22" s="57"/>
      <c r="N22" s="57"/>
      <c r="O22" s="57"/>
      <c r="P22" s="25"/>
      <c r="Q22" s="93" t="s">
        <v>254</v>
      </c>
      <c r="R22" s="105"/>
      <c r="S22" s="105"/>
      <c r="T22" s="105"/>
      <c r="U22" s="105"/>
      <c r="V22" s="125"/>
      <c r="W22" s="133" t="s">
        <v>256</v>
      </c>
      <c r="X22" s="33"/>
      <c r="Y22" s="42"/>
      <c r="Z22" s="51" t="s">
        <v>5</v>
      </c>
      <c r="AA22" s="57"/>
      <c r="AB22" s="57"/>
      <c r="AC22" s="57"/>
      <c r="AD22" s="57"/>
      <c r="AE22" s="57"/>
      <c r="AF22" s="57"/>
      <c r="AG22" s="25"/>
      <c r="AH22" s="163" t="s">
        <v>191</v>
      </c>
      <c r="AI22" s="57"/>
      <c r="AJ22" s="57"/>
      <c r="AK22" s="57"/>
      <c r="AL22" s="25"/>
      <c r="AM22" s="163" t="s">
        <v>257</v>
      </c>
      <c r="AN22" s="179"/>
      <c r="AO22" s="179"/>
      <c r="AP22" s="179"/>
      <c r="AQ22" s="179"/>
      <c r="AR22" s="181"/>
      <c r="AS22" s="93" t="s">
        <v>254</v>
      </c>
      <c r="AT22" s="105"/>
      <c r="AU22" s="105"/>
      <c r="AV22" s="105"/>
      <c r="AW22" s="105"/>
      <c r="AX22" s="188"/>
      <c r="AY22" s="192"/>
      <c r="AZ22" s="200"/>
      <c r="BA22" s="200"/>
      <c r="BB22" s="200"/>
      <c r="BC22" s="200"/>
      <c r="BD22" s="200"/>
      <c r="BE22" s="200"/>
      <c r="BF22" s="200"/>
      <c r="BG22" s="200"/>
      <c r="BH22" s="200"/>
      <c r="BI22" s="200"/>
      <c r="BJ22" s="200"/>
      <c r="BK22" s="200"/>
      <c r="BL22" s="200"/>
      <c r="BM22" s="212"/>
      <c r="BN22" s="217"/>
      <c r="BO22" s="220"/>
      <c r="BP22" s="220"/>
      <c r="BQ22" s="220"/>
      <c r="BR22" s="220"/>
      <c r="BS22" s="220"/>
      <c r="BT22" s="220"/>
      <c r="BU22" s="223"/>
      <c r="BV22" s="217"/>
      <c r="BW22" s="220"/>
      <c r="BX22" s="220"/>
      <c r="BY22" s="220"/>
      <c r="BZ22" s="220"/>
      <c r="CA22" s="220"/>
      <c r="CB22" s="220"/>
      <c r="CC22" s="223"/>
      <c r="CD22" s="193"/>
      <c r="CE22" s="226"/>
      <c r="CF22" s="226"/>
      <c r="CG22" s="226"/>
      <c r="CH22" s="226"/>
      <c r="CI22" s="226"/>
      <c r="CJ22" s="226"/>
      <c r="CK22" s="226"/>
      <c r="CL22" s="226"/>
      <c r="CM22" s="226"/>
      <c r="CN22" s="226"/>
      <c r="CO22" s="226"/>
      <c r="CP22" s="226"/>
      <c r="CQ22" s="226"/>
      <c r="CR22" s="226"/>
      <c r="CS22" s="229"/>
      <c r="CT22" s="232"/>
      <c r="CU22" s="240"/>
      <c r="CV22" s="240"/>
      <c r="CW22" s="240"/>
      <c r="CX22" s="240"/>
      <c r="CY22" s="240"/>
      <c r="CZ22" s="240"/>
      <c r="DA22" s="248"/>
      <c r="DB22" s="232"/>
      <c r="DC22" s="240"/>
      <c r="DD22" s="240"/>
      <c r="DE22" s="240"/>
      <c r="DF22" s="240"/>
      <c r="DG22" s="240"/>
      <c r="DH22" s="240"/>
      <c r="DI22" s="248"/>
    </row>
    <row r="23" spans="1:113" ht="18.75" customHeight="1">
      <c r="A23" s="2"/>
      <c r="B23" s="17"/>
      <c r="C23" s="34"/>
      <c r="D23" s="43"/>
      <c r="E23" s="52"/>
      <c r="F23" s="58"/>
      <c r="G23" s="58"/>
      <c r="H23" s="58"/>
      <c r="I23" s="58"/>
      <c r="J23" s="58"/>
      <c r="K23" s="24"/>
      <c r="L23" s="52"/>
      <c r="M23" s="58"/>
      <c r="N23" s="58"/>
      <c r="O23" s="58"/>
      <c r="P23" s="24"/>
      <c r="Q23" s="94"/>
      <c r="R23" s="106"/>
      <c r="S23" s="106"/>
      <c r="T23" s="106"/>
      <c r="U23" s="106"/>
      <c r="V23" s="126"/>
      <c r="W23" s="134"/>
      <c r="X23" s="34"/>
      <c r="Y23" s="43"/>
      <c r="Z23" s="52"/>
      <c r="AA23" s="58"/>
      <c r="AB23" s="58"/>
      <c r="AC23" s="58"/>
      <c r="AD23" s="58"/>
      <c r="AE23" s="58"/>
      <c r="AF23" s="58"/>
      <c r="AG23" s="24"/>
      <c r="AH23" s="52"/>
      <c r="AI23" s="58"/>
      <c r="AJ23" s="58"/>
      <c r="AK23" s="58"/>
      <c r="AL23" s="24"/>
      <c r="AM23" s="177"/>
      <c r="AN23" s="180"/>
      <c r="AO23" s="180"/>
      <c r="AP23" s="180"/>
      <c r="AQ23" s="180"/>
      <c r="AR23" s="182"/>
      <c r="AS23" s="94"/>
      <c r="AT23" s="106"/>
      <c r="AU23" s="106"/>
      <c r="AV23" s="106"/>
      <c r="AW23" s="106"/>
      <c r="AX23" s="189"/>
      <c r="AY23" s="190" t="s">
        <v>258</v>
      </c>
      <c r="AZ23" s="198"/>
      <c r="BA23" s="198"/>
      <c r="BB23" s="198"/>
      <c r="BC23" s="198"/>
      <c r="BD23" s="198"/>
      <c r="BE23" s="198"/>
      <c r="BF23" s="198"/>
      <c r="BG23" s="198"/>
      <c r="BH23" s="198"/>
      <c r="BI23" s="198"/>
      <c r="BJ23" s="198"/>
      <c r="BK23" s="198"/>
      <c r="BL23" s="198"/>
      <c r="BM23" s="210"/>
      <c r="BN23" s="216">
        <v>15596018</v>
      </c>
      <c r="BO23" s="219"/>
      <c r="BP23" s="219"/>
      <c r="BQ23" s="219"/>
      <c r="BR23" s="219"/>
      <c r="BS23" s="219"/>
      <c r="BT23" s="219"/>
      <c r="BU23" s="222"/>
      <c r="BV23" s="216">
        <v>16525259</v>
      </c>
      <c r="BW23" s="219"/>
      <c r="BX23" s="219"/>
      <c r="BY23" s="219"/>
      <c r="BZ23" s="219"/>
      <c r="CA23" s="219"/>
      <c r="CB23" s="219"/>
      <c r="CC23" s="222"/>
      <c r="CD23" s="193"/>
      <c r="CE23" s="226"/>
      <c r="CF23" s="226"/>
      <c r="CG23" s="226"/>
      <c r="CH23" s="226"/>
      <c r="CI23" s="226"/>
      <c r="CJ23" s="226"/>
      <c r="CK23" s="226"/>
      <c r="CL23" s="226"/>
      <c r="CM23" s="226"/>
      <c r="CN23" s="226"/>
      <c r="CO23" s="226"/>
      <c r="CP23" s="226"/>
      <c r="CQ23" s="226"/>
      <c r="CR23" s="226"/>
      <c r="CS23" s="229"/>
      <c r="CT23" s="232"/>
      <c r="CU23" s="240"/>
      <c r="CV23" s="240"/>
      <c r="CW23" s="240"/>
      <c r="CX23" s="240"/>
      <c r="CY23" s="240"/>
      <c r="CZ23" s="240"/>
      <c r="DA23" s="248"/>
      <c r="DB23" s="232"/>
      <c r="DC23" s="240"/>
      <c r="DD23" s="240"/>
      <c r="DE23" s="240"/>
      <c r="DF23" s="240"/>
      <c r="DG23" s="240"/>
      <c r="DH23" s="240"/>
      <c r="DI23" s="248"/>
    </row>
    <row r="24" spans="1:113" ht="18.75" customHeight="1">
      <c r="A24" s="2"/>
      <c r="B24" s="17"/>
      <c r="C24" s="34"/>
      <c r="D24" s="43"/>
      <c r="E24" s="53" t="s">
        <v>261</v>
      </c>
      <c r="F24" s="59"/>
      <c r="G24" s="59"/>
      <c r="H24" s="59"/>
      <c r="I24" s="59"/>
      <c r="J24" s="59"/>
      <c r="K24" s="64"/>
      <c r="L24" s="73">
        <v>1</v>
      </c>
      <c r="M24" s="81"/>
      <c r="N24" s="81"/>
      <c r="O24" s="81"/>
      <c r="P24" s="85"/>
      <c r="Q24" s="73">
        <v>7300</v>
      </c>
      <c r="R24" s="81"/>
      <c r="S24" s="81"/>
      <c r="T24" s="81"/>
      <c r="U24" s="81"/>
      <c r="V24" s="85"/>
      <c r="W24" s="134"/>
      <c r="X24" s="34"/>
      <c r="Y24" s="43"/>
      <c r="Z24" s="53" t="s">
        <v>239</v>
      </c>
      <c r="AA24" s="59"/>
      <c r="AB24" s="59"/>
      <c r="AC24" s="59"/>
      <c r="AD24" s="59"/>
      <c r="AE24" s="59"/>
      <c r="AF24" s="59"/>
      <c r="AG24" s="64"/>
      <c r="AH24" s="73">
        <v>248</v>
      </c>
      <c r="AI24" s="81"/>
      <c r="AJ24" s="81"/>
      <c r="AK24" s="81"/>
      <c r="AL24" s="85"/>
      <c r="AM24" s="73">
        <v>823608</v>
      </c>
      <c r="AN24" s="81"/>
      <c r="AO24" s="81"/>
      <c r="AP24" s="81"/>
      <c r="AQ24" s="81"/>
      <c r="AR24" s="85"/>
      <c r="AS24" s="73">
        <v>3321</v>
      </c>
      <c r="AT24" s="81"/>
      <c r="AU24" s="81"/>
      <c r="AV24" s="81"/>
      <c r="AW24" s="81"/>
      <c r="AX24" s="118"/>
      <c r="AY24" s="192" t="s">
        <v>263</v>
      </c>
      <c r="AZ24" s="200"/>
      <c r="BA24" s="200"/>
      <c r="BB24" s="200"/>
      <c r="BC24" s="200"/>
      <c r="BD24" s="200"/>
      <c r="BE24" s="200"/>
      <c r="BF24" s="200"/>
      <c r="BG24" s="200"/>
      <c r="BH24" s="200"/>
      <c r="BI24" s="200"/>
      <c r="BJ24" s="200"/>
      <c r="BK24" s="200"/>
      <c r="BL24" s="200"/>
      <c r="BM24" s="212"/>
      <c r="BN24" s="216">
        <v>7951281</v>
      </c>
      <c r="BO24" s="219"/>
      <c r="BP24" s="219"/>
      <c r="BQ24" s="219"/>
      <c r="BR24" s="219"/>
      <c r="BS24" s="219"/>
      <c r="BT24" s="219"/>
      <c r="BU24" s="222"/>
      <c r="BV24" s="216">
        <v>8512152</v>
      </c>
      <c r="BW24" s="219"/>
      <c r="BX24" s="219"/>
      <c r="BY24" s="219"/>
      <c r="BZ24" s="219"/>
      <c r="CA24" s="219"/>
      <c r="CB24" s="219"/>
      <c r="CC24" s="222"/>
      <c r="CD24" s="193"/>
      <c r="CE24" s="226"/>
      <c r="CF24" s="226"/>
      <c r="CG24" s="226"/>
      <c r="CH24" s="226"/>
      <c r="CI24" s="226"/>
      <c r="CJ24" s="226"/>
      <c r="CK24" s="226"/>
      <c r="CL24" s="226"/>
      <c r="CM24" s="226"/>
      <c r="CN24" s="226"/>
      <c r="CO24" s="226"/>
      <c r="CP24" s="226"/>
      <c r="CQ24" s="226"/>
      <c r="CR24" s="226"/>
      <c r="CS24" s="229"/>
      <c r="CT24" s="232"/>
      <c r="CU24" s="240"/>
      <c r="CV24" s="240"/>
      <c r="CW24" s="240"/>
      <c r="CX24" s="240"/>
      <c r="CY24" s="240"/>
      <c r="CZ24" s="240"/>
      <c r="DA24" s="248"/>
      <c r="DB24" s="232"/>
      <c r="DC24" s="240"/>
      <c r="DD24" s="240"/>
      <c r="DE24" s="240"/>
      <c r="DF24" s="240"/>
      <c r="DG24" s="240"/>
      <c r="DH24" s="240"/>
      <c r="DI24" s="248"/>
    </row>
    <row r="25" spans="1:113" s="1" customFormat="1" ht="18.75" customHeight="1">
      <c r="A25" s="2"/>
      <c r="B25" s="17"/>
      <c r="C25" s="34"/>
      <c r="D25" s="43"/>
      <c r="E25" s="53" t="s">
        <v>264</v>
      </c>
      <c r="F25" s="59"/>
      <c r="G25" s="59"/>
      <c r="H25" s="59"/>
      <c r="I25" s="59"/>
      <c r="J25" s="59"/>
      <c r="K25" s="64"/>
      <c r="L25" s="73">
        <v>1</v>
      </c>
      <c r="M25" s="81"/>
      <c r="N25" s="81"/>
      <c r="O25" s="81"/>
      <c r="P25" s="85"/>
      <c r="Q25" s="73">
        <v>6020</v>
      </c>
      <c r="R25" s="81"/>
      <c r="S25" s="81"/>
      <c r="T25" s="81"/>
      <c r="U25" s="81"/>
      <c r="V25" s="85"/>
      <c r="W25" s="134"/>
      <c r="X25" s="34"/>
      <c r="Y25" s="43"/>
      <c r="Z25" s="53" t="s">
        <v>268</v>
      </c>
      <c r="AA25" s="59"/>
      <c r="AB25" s="59"/>
      <c r="AC25" s="59"/>
      <c r="AD25" s="59"/>
      <c r="AE25" s="59"/>
      <c r="AF25" s="59"/>
      <c r="AG25" s="64"/>
      <c r="AH25" s="73">
        <v>56</v>
      </c>
      <c r="AI25" s="81"/>
      <c r="AJ25" s="81"/>
      <c r="AK25" s="81"/>
      <c r="AL25" s="85"/>
      <c r="AM25" s="73">
        <v>168392</v>
      </c>
      <c r="AN25" s="81"/>
      <c r="AO25" s="81"/>
      <c r="AP25" s="81"/>
      <c r="AQ25" s="81"/>
      <c r="AR25" s="85"/>
      <c r="AS25" s="73">
        <v>3007</v>
      </c>
      <c r="AT25" s="81"/>
      <c r="AU25" s="81"/>
      <c r="AV25" s="81"/>
      <c r="AW25" s="81"/>
      <c r="AX25" s="118"/>
      <c r="AY25" s="190" t="s">
        <v>40</v>
      </c>
      <c r="AZ25" s="198"/>
      <c r="BA25" s="198"/>
      <c r="BB25" s="198"/>
      <c r="BC25" s="198"/>
      <c r="BD25" s="198"/>
      <c r="BE25" s="198"/>
      <c r="BF25" s="198"/>
      <c r="BG25" s="198"/>
      <c r="BH25" s="198"/>
      <c r="BI25" s="198"/>
      <c r="BJ25" s="198"/>
      <c r="BK25" s="198"/>
      <c r="BL25" s="198"/>
      <c r="BM25" s="210"/>
      <c r="BN25" s="215">
        <v>3140606</v>
      </c>
      <c r="BO25" s="218"/>
      <c r="BP25" s="218"/>
      <c r="BQ25" s="218"/>
      <c r="BR25" s="218"/>
      <c r="BS25" s="218"/>
      <c r="BT25" s="218"/>
      <c r="BU25" s="221"/>
      <c r="BV25" s="215">
        <v>2023155</v>
      </c>
      <c r="BW25" s="218"/>
      <c r="BX25" s="218"/>
      <c r="BY25" s="218"/>
      <c r="BZ25" s="218"/>
      <c r="CA25" s="218"/>
      <c r="CB25" s="218"/>
      <c r="CC25" s="221"/>
      <c r="CD25" s="193"/>
      <c r="CE25" s="226"/>
      <c r="CF25" s="226"/>
      <c r="CG25" s="226"/>
      <c r="CH25" s="226"/>
      <c r="CI25" s="226"/>
      <c r="CJ25" s="226"/>
      <c r="CK25" s="226"/>
      <c r="CL25" s="226"/>
      <c r="CM25" s="226"/>
      <c r="CN25" s="226"/>
      <c r="CO25" s="226"/>
      <c r="CP25" s="226"/>
      <c r="CQ25" s="226"/>
      <c r="CR25" s="226"/>
      <c r="CS25" s="229"/>
      <c r="CT25" s="232"/>
      <c r="CU25" s="240"/>
      <c r="CV25" s="240"/>
      <c r="CW25" s="240"/>
      <c r="CX25" s="240"/>
      <c r="CY25" s="240"/>
      <c r="CZ25" s="240"/>
      <c r="DA25" s="248"/>
      <c r="DB25" s="232"/>
      <c r="DC25" s="240"/>
      <c r="DD25" s="240"/>
      <c r="DE25" s="240"/>
      <c r="DF25" s="240"/>
      <c r="DG25" s="240"/>
      <c r="DH25" s="240"/>
      <c r="DI25" s="248"/>
    </row>
    <row r="26" spans="1:113" s="1" customFormat="1" ht="18.75" customHeight="1">
      <c r="A26" s="2"/>
      <c r="B26" s="17"/>
      <c r="C26" s="34"/>
      <c r="D26" s="43"/>
      <c r="E26" s="53" t="s">
        <v>269</v>
      </c>
      <c r="F26" s="59"/>
      <c r="G26" s="59"/>
      <c r="H26" s="59"/>
      <c r="I26" s="59"/>
      <c r="J26" s="59"/>
      <c r="K26" s="64"/>
      <c r="L26" s="73">
        <v>1</v>
      </c>
      <c r="M26" s="81"/>
      <c r="N26" s="81"/>
      <c r="O26" s="81"/>
      <c r="P26" s="85"/>
      <c r="Q26" s="73">
        <v>5710</v>
      </c>
      <c r="R26" s="81"/>
      <c r="S26" s="81"/>
      <c r="T26" s="81"/>
      <c r="U26" s="81"/>
      <c r="V26" s="85"/>
      <c r="W26" s="134"/>
      <c r="X26" s="34"/>
      <c r="Y26" s="43"/>
      <c r="Z26" s="53" t="s">
        <v>270</v>
      </c>
      <c r="AA26" s="143"/>
      <c r="AB26" s="143"/>
      <c r="AC26" s="143"/>
      <c r="AD26" s="143"/>
      <c r="AE26" s="143"/>
      <c r="AF26" s="143"/>
      <c r="AG26" s="161"/>
      <c r="AH26" s="73">
        <v>1</v>
      </c>
      <c r="AI26" s="81"/>
      <c r="AJ26" s="81"/>
      <c r="AK26" s="81"/>
      <c r="AL26" s="85"/>
      <c r="AM26" s="73" t="s">
        <v>271</v>
      </c>
      <c r="AN26" s="81"/>
      <c r="AO26" s="81"/>
      <c r="AP26" s="81"/>
      <c r="AQ26" s="81"/>
      <c r="AR26" s="85"/>
      <c r="AS26" s="73" t="s">
        <v>271</v>
      </c>
      <c r="AT26" s="81"/>
      <c r="AU26" s="81"/>
      <c r="AV26" s="81"/>
      <c r="AW26" s="81"/>
      <c r="AX26" s="118"/>
      <c r="AY26" s="193" t="s">
        <v>274</v>
      </c>
      <c r="AZ26" s="201"/>
      <c r="BA26" s="201"/>
      <c r="BB26" s="201"/>
      <c r="BC26" s="201"/>
      <c r="BD26" s="201"/>
      <c r="BE26" s="201"/>
      <c r="BF26" s="201"/>
      <c r="BG26" s="201"/>
      <c r="BH26" s="201"/>
      <c r="BI26" s="201"/>
      <c r="BJ26" s="201"/>
      <c r="BK26" s="201"/>
      <c r="BL26" s="201"/>
      <c r="BM26" s="213"/>
      <c r="BN26" s="216" t="s">
        <v>208</v>
      </c>
      <c r="BO26" s="219"/>
      <c r="BP26" s="219"/>
      <c r="BQ26" s="219"/>
      <c r="BR26" s="219"/>
      <c r="BS26" s="219"/>
      <c r="BT26" s="219"/>
      <c r="BU26" s="222"/>
      <c r="BV26" s="216" t="s">
        <v>208</v>
      </c>
      <c r="BW26" s="219"/>
      <c r="BX26" s="219"/>
      <c r="BY26" s="219"/>
      <c r="BZ26" s="219"/>
      <c r="CA26" s="219"/>
      <c r="CB26" s="219"/>
      <c r="CC26" s="222"/>
      <c r="CD26" s="193"/>
      <c r="CE26" s="226"/>
      <c r="CF26" s="226"/>
      <c r="CG26" s="226"/>
      <c r="CH26" s="226"/>
      <c r="CI26" s="226"/>
      <c r="CJ26" s="226"/>
      <c r="CK26" s="226"/>
      <c r="CL26" s="226"/>
      <c r="CM26" s="226"/>
      <c r="CN26" s="226"/>
      <c r="CO26" s="226"/>
      <c r="CP26" s="226"/>
      <c r="CQ26" s="226"/>
      <c r="CR26" s="226"/>
      <c r="CS26" s="229"/>
      <c r="CT26" s="232"/>
      <c r="CU26" s="240"/>
      <c r="CV26" s="240"/>
      <c r="CW26" s="240"/>
      <c r="CX26" s="240"/>
      <c r="CY26" s="240"/>
      <c r="CZ26" s="240"/>
      <c r="DA26" s="248"/>
      <c r="DB26" s="232"/>
      <c r="DC26" s="240"/>
      <c r="DD26" s="240"/>
      <c r="DE26" s="240"/>
      <c r="DF26" s="240"/>
      <c r="DG26" s="240"/>
      <c r="DH26" s="240"/>
      <c r="DI26" s="248"/>
    </row>
    <row r="27" spans="1:113" ht="18.75" customHeight="1">
      <c r="A27" s="2"/>
      <c r="B27" s="17"/>
      <c r="C27" s="34"/>
      <c r="D27" s="43"/>
      <c r="E27" s="53" t="s">
        <v>275</v>
      </c>
      <c r="F27" s="59"/>
      <c r="G27" s="59"/>
      <c r="H27" s="59"/>
      <c r="I27" s="59"/>
      <c r="J27" s="59"/>
      <c r="K27" s="64"/>
      <c r="L27" s="73">
        <v>1</v>
      </c>
      <c r="M27" s="81"/>
      <c r="N27" s="81"/>
      <c r="O27" s="81"/>
      <c r="P27" s="85"/>
      <c r="Q27" s="73">
        <v>2930</v>
      </c>
      <c r="R27" s="81"/>
      <c r="S27" s="81"/>
      <c r="T27" s="81"/>
      <c r="U27" s="81"/>
      <c r="V27" s="85"/>
      <c r="W27" s="134"/>
      <c r="X27" s="34"/>
      <c r="Y27" s="43"/>
      <c r="Z27" s="53" t="s">
        <v>276</v>
      </c>
      <c r="AA27" s="59"/>
      <c r="AB27" s="59"/>
      <c r="AC27" s="59"/>
      <c r="AD27" s="59"/>
      <c r="AE27" s="59"/>
      <c r="AF27" s="59"/>
      <c r="AG27" s="64"/>
      <c r="AH27" s="73">
        <v>2</v>
      </c>
      <c r="AI27" s="81"/>
      <c r="AJ27" s="81"/>
      <c r="AK27" s="81"/>
      <c r="AL27" s="85"/>
      <c r="AM27" s="73" t="s">
        <v>271</v>
      </c>
      <c r="AN27" s="81"/>
      <c r="AO27" s="81"/>
      <c r="AP27" s="81"/>
      <c r="AQ27" s="81"/>
      <c r="AR27" s="85"/>
      <c r="AS27" s="73" t="s">
        <v>271</v>
      </c>
      <c r="AT27" s="81"/>
      <c r="AU27" s="81"/>
      <c r="AV27" s="81"/>
      <c r="AW27" s="81"/>
      <c r="AX27" s="118"/>
      <c r="AY27" s="194" t="s">
        <v>279</v>
      </c>
      <c r="AZ27" s="202"/>
      <c r="BA27" s="202"/>
      <c r="BB27" s="202"/>
      <c r="BC27" s="202"/>
      <c r="BD27" s="202"/>
      <c r="BE27" s="202"/>
      <c r="BF27" s="202"/>
      <c r="BG27" s="202"/>
      <c r="BH27" s="202"/>
      <c r="BI27" s="202"/>
      <c r="BJ27" s="202"/>
      <c r="BK27" s="202"/>
      <c r="BL27" s="202"/>
      <c r="BM27" s="214"/>
      <c r="BN27" s="217" t="s">
        <v>208</v>
      </c>
      <c r="BO27" s="220"/>
      <c r="BP27" s="220"/>
      <c r="BQ27" s="220"/>
      <c r="BR27" s="220"/>
      <c r="BS27" s="220"/>
      <c r="BT27" s="220"/>
      <c r="BU27" s="223"/>
      <c r="BV27" s="217" t="s">
        <v>208</v>
      </c>
      <c r="BW27" s="220"/>
      <c r="BX27" s="220"/>
      <c r="BY27" s="220"/>
      <c r="BZ27" s="220"/>
      <c r="CA27" s="220"/>
      <c r="CB27" s="220"/>
      <c r="CC27" s="223"/>
      <c r="CD27" s="128"/>
      <c r="CE27" s="226"/>
      <c r="CF27" s="226"/>
      <c r="CG27" s="226"/>
      <c r="CH27" s="226"/>
      <c r="CI27" s="226"/>
      <c r="CJ27" s="226"/>
      <c r="CK27" s="226"/>
      <c r="CL27" s="226"/>
      <c r="CM27" s="226"/>
      <c r="CN27" s="226"/>
      <c r="CO27" s="226"/>
      <c r="CP27" s="226"/>
      <c r="CQ27" s="226"/>
      <c r="CR27" s="226"/>
      <c r="CS27" s="229"/>
      <c r="CT27" s="232"/>
      <c r="CU27" s="240"/>
      <c r="CV27" s="240"/>
      <c r="CW27" s="240"/>
      <c r="CX27" s="240"/>
      <c r="CY27" s="240"/>
      <c r="CZ27" s="240"/>
      <c r="DA27" s="248"/>
      <c r="DB27" s="232"/>
      <c r="DC27" s="240"/>
      <c r="DD27" s="240"/>
      <c r="DE27" s="240"/>
      <c r="DF27" s="240"/>
      <c r="DG27" s="240"/>
      <c r="DH27" s="240"/>
      <c r="DI27" s="248"/>
    </row>
    <row r="28" spans="1:113" ht="18.75" customHeight="1">
      <c r="A28" s="2"/>
      <c r="B28" s="17"/>
      <c r="C28" s="34"/>
      <c r="D28" s="43"/>
      <c r="E28" s="53" t="s">
        <v>280</v>
      </c>
      <c r="F28" s="59"/>
      <c r="G28" s="59"/>
      <c r="H28" s="59"/>
      <c r="I28" s="59"/>
      <c r="J28" s="59"/>
      <c r="K28" s="64"/>
      <c r="L28" s="73">
        <v>1</v>
      </c>
      <c r="M28" s="81"/>
      <c r="N28" s="81"/>
      <c r="O28" s="81"/>
      <c r="P28" s="85"/>
      <c r="Q28" s="73">
        <v>2460</v>
      </c>
      <c r="R28" s="81"/>
      <c r="S28" s="81"/>
      <c r="T28" s="81"/>
      <c r="U28" s="81"/>
      <c r="V28" s="85"/>
      <c r="W28" s="134"/>
      <c r="X28" s="34"/>
      <c r="Y28" s="43"/>
      <c r="Z28" s="53" t="s">
        <v>38</v>
      </c>
      <c r="AA28" s="59"/>
      <c r="AB28" s="59"/>
      <c r="AC28" s="59"/>
      <c r="AD28" s="59"/>
      <c r="AE28" s="59"/>
      <c r="AF28" s="59"/>
      <c r="AG28" s="64"/>
      <c r="AH28" s="73" t="s">
        <v>208</v>
      </c>
      <c r="AI28" s="81"/>
      <c r="AJ28" s="81"/>
      <c r="AK28" s="81"/>
      <c r="AL28" s="85"/>
      <c r="AM28" s="73" t="s">
        <v>208</v>
      </c>
      <c r="AN28" s="81"/>
      <c r="AO28" s="81"/>
      <c r="AP28" s="81"/>
      <c r="AQ28" s="81"/>
      <c r="AR28" s="85"/>
      <c r="AS28" s="73" t="s">
        <v>208</v>
      </c>
      <c r="AT28" s="81"/>
      <c r="AU28" s="81"/>
      <c r="AV28" s="81"/>
      <c r="AW28" s="81"/>
      <c r="AX28" s="118"/>
      <c r="AY28" s="195" t="s">
        <v>281</v>
      </c>
      <c r="AZ28" s="203"/>
      <c r="BA28" s="203"/>
      <c r="BB28" s="206"/>
      <c r="BC28" s="190" t="s">
        <v>101</v>
      </c>
      <c r="BD28" s="198"/>
      <c r="BE28" s="198"/>
      <c r="BF28" s="198"/>
      <c r="BG28" s="198"/>
      <c r="BH28" s="198"/>
      <c r="BI28" s="198"/>
      <c r="BJ28" s="198"/>
      <c r="BK28" s="198"/>
      <c r="BL28" s="198"/>
      <c r="BM28" s="210"/>
      <c r="BN28" s="215">
        <v>1180250</v>
      </c>
      <c r="BO28" s="218"/>
      <c r="BP28" s="218"/>
      <c r="BQ28" s="218"/>
      <c r="BR28" s="218"/>
      <c r="BS28" s="218"/>
      <c r="BT28" s="218"/>
      <c r="BU28" s="221"/>
      <c r="BV28" s="215">
        <v>1262405</v>
      </c>
      <c r="BW28" s="218"/>
      <c r="BX28" s="218"/>
      <c r="BY28" s="218"/>
      <c r="BZ28" s="218"/>
      <c r="CA28" s="218"/>
      <c r="CB28" s="218"/>
      <c r="CC28" s="221"/>
      <c r="CD28" s="193"/>
      <c r="CE28" s="226"/>
      <c r="CF28" s="226"/>
      <c r="CG28" s="226"/>
      <c r="CH28" s="226"/>
      <c r="CI28" s="226"/>
      <c r="CJ28" s="226"/>
      <c r="CK28" s="226"/>
      <c r="CL28" s="226"/>
      <c r="CM28" s="226"/>
      <c r="CN28" s="226"/>
      <c r="CO28" s="226"/>
      <c r="CP28" s="226"/>
      <c r="CQ28" s="226"/>
      <c r="CR28" s="226"/>
      <c r="CS28" s="229"/>
      <c r="CT28" s="232"/>
      <c r="CU28" s="240"/>
      <c r="CV28" s="240"/>
      <c r="CW28" s="240"/>
      <c r="CX28" s="240"/>
      <c r="CY28" s="240"/>
      <c r="CZ28" s="240"/>
      <c r="DA28" s="248"/>
      <c r="DB28" s="232"/>
      <c r="DC28" s="240"/>
      <c r="DD28" s="240"/>
      <c r="DE28" s="240"/>
      <c r="DF28" s="240"/>
      <c r="DG28" s="240"/>
      <c r="DH28" s="240"/>
      <c r="DI28" s="248"/>
    </row>
    <row r="29" spans="1:113" ht="18.75" customHeight="1">
      <c r="A29" s="2"/>
      <c r="B29" s="17"/>
      <c r="C29" s="34"/>
      <c r="D29" s="43"/>
      <c r="E29" s="53" t="s">
        <v>284</v>
      </c>
      <c r="F29" s="59"/>
      <c r="G29" s="59"/>
      <c r="H29" s="59"/>
      <c r="I29" s="59"/>
      <c r="J29" s="59"/>
      <c r="K29" s="64"/>
      <c r="L29" s="73">
        <v>14</v>
      </c>
      <c r="M29" s="81"/>
      <c r="N29" s="81"/>
      <c r="O29" s="81"/>
      <c r="P29" s="85"/>
      <c r="Q29" s="73">
        <v>2210</v>
      </c>
      <c r="R29" s="81"/>
      <c r="S29" s="81"/>
      <c r="T29" s="81"/>
      <c r="U29" s="81"/>
      <c r="V29" s="85"/>
      <c r="W29" s="135"/>
      <c r="X29" s="140"/>
      <c r="Y29" s="142"/>
      <c r="Z29" s="53" t="s">
        <v>286</v>
      </c>
      <c r="AA29" s="59"/>
      <c r="AB29" s="59"/>
      <c r="AC29" s="59"/>
      <c r="AD29" s="59"/>
      <c r="AE29" s="59"/>
      <c r="AF29" s="59"/>
      <c r="AG29" s="64"/>
      <c r="AH29" s="73">
        <v>250</v>
      </c>
      <c r="AI29" s="81"/>
      <c r="AJ29" s="81"/>
      <c r="AK29" s="81"/>
      <c r="AL29" s="85"/>
      <c r="AM29" s="73">
        <v>831550</v>
      </c>
      <c r="AN29" s="81"/>
      <c r="AO29" s="81"/>
      <c r="AP29" s="81"/>
      <c r="AQ29" s="81"/>
      <c r="AR29" s="85"/>
      <c r="AS29" s="73">
        <v>3326</v>
      </c>
      <c r="AT29" s="81"/>
      <c r="AU29" s="81"/>
      <c r="AV29" s="81"/>
      <c r="AW29" s="81"/>
      <c r="AX29" s="118"/>
      <c r="AY29" s="196"/>
      <c r="AZ29" s="204"/>
      <c r="BA29" s="204"/>
      <c r="BB29" s="207"/>
      <c r="BC29" s="191" t="s">
        <v>287</v>
      </c>
      <c r="BD29" s="199"/>
      <c r="BE29" s="199"/>
      <c r="BF29" s="199"/>
      <c r="BG29" s="199"/>
      <c r="BH29" s="199"/>
      <c r="BI29" s="199"/>
      <c r="BJ29" s="199"/>
      <c r="BK29" s="199"/>
      <c r="BL29" s="199"/>
      <c r="BM29" s="211"/>
      <c r="BN29" s="216">
        <v>216884</v>
      </c>
      <c r="BO29" s="219"/>
      <c r="BP29" s="219"/>
      <c r="BQ29" s="219"/>
      <c r="BR29" s="219"/>
      <c r="BS29" s="219"/>
      <c r="BT29" s="219"/>
      <c r="BU29" s="222"/>
      <c r="BV29" s="216">
        <v>216468</v>
      </c>
      <c r="BW29" s="219"/>
      <c r="BX29" s="219"/>
      <c r="BY29" s="219"/>
      <c r="BZ29" s="219"/>
      <c r="CA29" s="219"/>
      <c r="CB29" s="219"/>
      <c r="CC29" s="222"/>
      <c r="CD29" s="128"/>
      <c r="CE29" s="226"/>
      <c r="CF29" s="226"/>
      <c r="CG29" s="226"/>
      <c r="CH29" s="226"/>
      <c r="CI29" s="226"/>
      <c r="CJ29" s="226"/>
      <c r="CK29" s="226"/>
      <c r="CL29" s="226"/>
      <c r="CM29" s="226"/>
      <c r="CN29" s="226"/>
      <c r="CO29" s="226"/>
      <c r="CP29" s="226"/>
      <c r="CQ29" s="226"/>
      <c r="CR29" s="226"/>
      <c r="CS29" s="229"/>
      <c r="CT29" s="232"/>
      <c r="CU29" s="240"/>
      <c r="CV29" s="240"/>
      <c r="CW29" s="240"/>
      <c r="CX29" s="240"/>
      <c r="CY29" s="240"/>
      <c r="CZ29" s="240"/>
      <c r="DA29" s="248"/>
      <c r="DB29" s="232"/>
      <c r="DC29" s="240"/>
      <c r="DD29" s="240"/>
      <c r="DE29" s="240"/>
      <c r="DF29" s="240"/>
      <c r="DG29" s="240"/>
      <c r="DH29" s="240"/>
      <c r="DI29" s="248"/>
    </row>
    <row r="30" spans="1:113" ht="18.75" customHeight="1">
      <c r="A30" s="2"/>
      <c r="B30" s="18"/>
      <c r="C30" s="35"/>
      <c r="D30" s="44"/>
      <c r="E30" s="54"/>
      <c r="F30" s="60"/>
      <c r="G30" s="60"/>
      <c r="H30" s="60"/>
      <c r="I30" s="60"/>
      <c r="J30" s="60"/>
      <c r="K30" s="65"/>
      <c r="L30" s="74"/>
      <c r="M30" s="82"/>
      <c r="N30" s="82"/>
      <c r="O30" s="82"/>
      <c r="P30" s="86"/>
      <c r="Q30" s="74"/>
      <c r="R30" s="82"/>
      <c r="S30" s="82"/>
      <c r="T30" s="82"/>
      <c r="U30" s="82"/>
      <c r="V30" s="86"/>
      <c r="W30" s="136" t="s">
        <v>289</v>
      </c>
      <c r="X30" s="141"/>
      <c r="Y30" s="141"/>
      <c r="Z30" s="141"/>
      <c r="AA30" s="141"/>
      <c r="AB30" s="141"/>
      <c r="AC30" s="141"/>
      <c r="AD30" s="141"/>
      <c r="AE30" s="141"/>
      <c r="AF30" s="141"/>
      <c r="AG30" s="162"/>
      <c r="AH30" s="150">
        <v>98</v>
      </c>
      <c r="AI30" s="157"/>
      <c r="AJ30" s="157"/>
      <c r="AK30" s="157"/>
      <c r="AL30" s="157"/>
      <c r="AM30" s="157"/>
      <c r="AN30" s="157"/>
      <c r="AO30" s="157"/>
      <c r="AP30" s="157"/>
      <c r="AQ30" s="157"/>
      <c r="AR30" s="157"/>
      <c r="AS30" s="157"/>
      <c r="AT30" s="157"/>
      <c r="AU30" s="157"/>
      <c r="AV30" s="157"/>
      <c r="AW30" s="157"/>
      <c r="AX30" s="172"/>
      <c r="AY30" s="197"/>
      <c r="AZ30" s="205"/>
      <c r="BA30" s="205"/>
      <c r="BB30" s="208"/>
      <c r="BC30" s="192" t="s">
        <v>67</v>
      </c>
      <c r="BD30" s="200"/>
      <c r="BE30" s="200"/>
      <c r="BF30" s="200"/>
      <c r="BG30" s="200"/>
      <c r="BH30" s="200"/>
      <c r="BI30" s="200"/>
      <c r="BJ30" s="200"/>
      <c r="BK30" s="200"/>
      <c r="BL30" s="200"/>
      <c r="BM30" s="212"/>
      <c r="BN30" s="217">
        <v>1088497</v>
      </c>
      <c r="BO30" s="220"/>
      <c r="BP30" s="220"/>
      <c r="BQ30" s="220"/>
      <c r="BR30" s="220"/>
      <c r="BS30" s="220"/>
      <c r="BT30" s="220"/>
      <c r="BU30" s="223"/>
      <c r="BV30" s="217">
        <v>1183011</v>
      </c>
      <c r="BW30" s="220"/>
      <c r="BX30" s="220"/>
      <c r="BY30" s="220"/>
      <c r="BZ30" s="220"/>
      <c r="CA30" s="220"/>
      <c r="CB30" s="220"/>
      <c r="CC30" s="223"/>
      <c r="CD30" s="131"/>
      <c r="CE30" s="227"/>
      <c r="CF30" s="227"/>
      <c r="CG30" s="227"/>
      <c r="CH30" s="227"/>
      <c r="CI30" s="227"/>
      <c r="CJ30" s="227"/>
      <c r="CK30" s="227"/>
      <c r="CL30" s="227"/>
      <c r="CM30" s="227"/>
      <c r="CN30" s="227"/>
      <c r="CO30" s="227"/>
      <c r="CP30" s="227"/>
      <c r="CQ30" s="227"/>
      <c r="CR30" s="227"/>
      <c r="CS30" s="230"/>
      <c r="CT30" s="238"/>
      <c r="CU30" s="246"/>
      <c r="CV30" s="246"/>
      <c r="CW30" s="246"/>
      <c r="CX30" s="246"/>
      <c r="CY30" s="246"/>
      <c r="CZ30" s="246"/>
      <c r="DA30" s="254"/>
      <c r="DB30" s="238"/>
      <c r="DC30" s="246"/>
      <c r="DD30" s="246"/>
      <c r="DE30" s="246"/>
      <c r="DF30" s="246"/>
      <c r="DG30" s="246"/>
      <c r="DH30" s="246"/>
      <c r="DI30" s="254"/>
    </row>
    <row r="31" spans="1:113" ht="13.5" customHeight="1">
      <c r="A31" s="2"/>
      <c r="B31" s="19"/>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257"/>
    </row>
    <row r="32" spans="1:113" ht="13.5" customHeight="1">
      <c r="A32" s="2"/>
      <c r="B32" s="20"/>
      <c r="C32" s="37" t="s">
        <v>193</v>
      </c>
      <c r="D32" s="37"/>
      <c r="E32" s="37"/>
      <c r="F32" s="36"/>
      <c r="G32" s="36"/>
      <c r="H32" s="36"/>
      <c r="I32" s="36"/>
      <c r="J32" s="36"/>
      <c r="K32" s="36"/>
      <c r="L32" s="36"/>
      <c r="M32" s="36"/>
      <c r="N32" s="36"/>
      <c r="O32" s="36"/>
      <c r="P32" s="36"/>
      <c r="Q32" s="36"/>
      <c r="R32" s="36"/>
      <c r="S32" s="36"/>
      <c r="T32" s="36"/>
      <c r="U32" s="36" t="s">
        <v>92</v>
      </c>
      <c r="V32" s="36"/>
      <c r="W32" s="36"/>
      <c r="X32" s="36"/>
      <c r="Y32" s="36"/>
      <c r="Z32" s="36"/>
      <c r="AA32" s="36"/>
      <c r="AB32" s="36"/>
      <c r="AC32" s="36"/>
      <c r="AD32" s="36"/>
      <c r="AE32" s="36"/>
      <c r="AF32" s="36"/>
      <c r="AG32" s="36"/>
      <c r="AH32" s="36"/>
      <c r="AI32" s="36"/>
      <c r="AJ32" s="36"/>
      <c r="AK32" s="36"/>
      <c r="AL32" s="36"/>
      <c r="AM32" s="178" t="s">
        <v>291</v>
      </c>
      <c r="AN32" s="36"/>
      <c r="AO32" s="36"/>
      <c r="AP32" s="36"/>
      <c r="AQ32" s="36"/>
      <c r="AR32" s="36"/>
      <c r="AS32" s="178"/>
      <c r="AT32" s="178"/>
      <c r="AU32" s="178"/>
      <c r="AV32" s="178"/>
      <c r="AW32" s="178"/>
      <c r="AX32" s="178"/>
      <c r="AY32" s="178"/>
      <c r="AZ32" s="178"/>
      <c r="BA32" s="178"/>
      <c r="BB32" s="36"/>
      <c r="BC32" s="178"/>
      <c r="BD32" s="36"/>
      <c r="BE32" s="178" t="s">
        <v>292</v>
      </c>
      <c r="BF32" s="36"/>
      <c r="BG32" s="36"/>
      <c r="BH32" s="36"/>
      <c r="BI32" s="36"/>
      <c r="BJ32" s="178"/>
      <c r="BK32" s="178"/>
      <c r="BL32" s="178"/>
      <c r="BM32" s="178"/>
      <c r="BN32" s="178"/>
      <c r="BO32" s="178"/>
      <c r="BP32" s="178"/>
      <c r="BQ32" s="178"/>
      <c r="BR32" s="36"/>
      <c r="BS32" s="36"/>
      <c r="BT32" s="36"/>
      <c r="BU32" s="36"/>
      <c r="BV32" s="36"/>
      <c r="BW32" s="36" t="s">
        <v>293</v>
      </c>
      <c r="BX32" s="36"/>
      <c r="BY32" s="36"/>
      <c r="BZ32" s="36"/>
      <c r="CA32" s="36"/>
      <c r="CB32" s="178"/>
      <c r="CC32" s="178"/>
      <c r="CD32" s="178"/>
      <c r="CE32" s="178"/>
      <c r="CF32" s="178"/>
      <c r="CG32" s="178"/>
      <c r="CH32" s="178"/>
      <c r="CI32" s="178"/>
      <c r="CJ32" s="178"/>
      <c r="CK32" s="178"/>
      <c r="CL32" s="178"/>
      <c r="CM32" s="178"/>
      <c r="CN32" s="178"/>
      <c r="CO32" s="178" t="s">
        <v>295</v>
      </c>
      <c r="CP32" s="178"/>
      <c r="CQ32" s="178"/>
      <c r="CR32" s="178"/>
      <c r="CS32" s="178"/>
      <c r="CT32" s="178"/>
      <c r="CU32" s="178"/>
      <c r="CV32" s="178"/>
      <c r="CW32" s="178"/>
      <c r="CX32" s="178"/>
      <c r="CY32" s="178"/>
      <c r="CZ32" s="178"/>
      <c r="DA32" s="178"/>
      <c r="DB32" s="178"/>
      <c r="DC32" s="178"/>
      <c r="DD32" s="178"/>
      <c r="DE32" s="178"/>
      <c r="DF32" s="178"/>
      <c r="DG32" s="178"/>
      <c r="DH32" s="178"/>
      <c r="DI32" s="257"/>
    </row>
    <row r="33" spans="1:113" ht="13.5" customHeight="1">
      <c r="A33" s="2"/>
      <c r="B33" s="20"/>
      <c r="C33" s="38" t="s">
        <v>120</v>
      </c>
      <c r="D33" s="38"/>
      <c r="E33" s="55" t="s">
        <v>296</v>
      </c>
      <c r="F33" s="55"/>
      <c r="G33" s="55"/>
      <c r="H33" s="55"/>
      <c r="I33" s="55"/>
      <c r="J33" s="55"/>
      <c r="K33" s="55"/>
      <c r="L33" s="55"/>
      <c r="M33" s="55"/>
      <c r="N33" s="55"/>
      <c r="O33" s="55"/>
      <c r="P33" s="55"/>
      <c r="Q33" s="55"/>
      <c r="R33" s="55"/>
      <c r="S33" s="55"/>
      <c r="T33" s="55"/>
      <c r="U33" s="38" t="s">
        <v>120</v>
      </c>
      <c r="V33" s="38"/>
      <c r="W33" s="55" t="s">
        <v>296</v>
      </c>
      <c r="X33" s="55"/>
      <c r="Y33" s="55"/>
      <c r="Z33" s="55"/>
      <c r="AA33" s="55"/>
      <c r="AB33" s="55"/>
      <c r="AC33" s="55"/>
      <c r="AD33" s="55"/>
      <c r="AE33" s="55"/>
      <c r="AF33" s="55"/>
      <c r="AG33" s="55"/>
      <c r="AH33" s="55"/>
      <c r="AI33" s="55"/>
      <c r="AJ33" s="55"/>
      <c r="AK33" s="55"/>
      <c r="AL33" s="55"/>
      <c r="AM33" s="38" t="s">
        <v>120</v>
      </c>
      <c r="AN33" s="38"/>
      <c r="AO33" s="55" t="s">
        <v>296</v>
      </c>
      <c r="AP33" s="55"/>
      <c r="AQ33" s="55"/>
      <c r="AR33" s="55"/>
      <c r="AS33" s="55"/>
      <c r="AT33" s="55"/>
      <c r="AU33" s="55"/>
      <c r="AV33" s="55"/>
      <c r="AW33" s="55"/>
      <c r="AX33" s="55"/>
      <c r="AY33" s="55"/>
      <c r="AZ33" s="55"/>
      <c r="BA33" s="55"/>
      <c r="BB33" s="55"/>
      <c r="BC33" s="55"/>
      <c r="BD33" s="38"/>
      <c r="BE33" s="55" t="s">
        <v>297</v>
      </c>
      <c r="BF33" s="55"/>
      <c r="BG33" s="55" t="s">
        <v>173</v>
      </c>
      <c r="BH33" s="55"/>
      <c r="BI33" s="55"/>
      <c r="BJ33" s="55"/>
      <c r="BK33" s="55"/>
      <c r="BL33" s="55"/>
      <c r="BM33" s="55"/>
      <c r="BN33" s="55"/>
      <c r="BO33" s="55"/>
      <c r="BP33" s="55"/>
      <c r="BQ33" s="55"/>
      <c r="BR33" s="55"/>
      <c r="BS33" s="55"/>
      <c r="BT33" s="55"/>
      <c r="BU33" s="55"/>
      <c r="BV33" s="38"/>
      <c r="BW33" s="38" t="s">
        <v>297</v>
      </c>
      <c r="BX33" s="38"/>
      <c r="BY33" s="55" t="s">
        <v>109</v>
      </c>
      <c r="BZ33" s="55"/>
      <c r="CA33" s="55"/>
      <c r="CB33" s="55"/>
      <c r="CC33" s="55"/>
      <c r="CD33" s="55"/>
      <c r="CE33" s="55"/>
      <c r="CF33" s="55"/>
      <c r="CG33" s="55"/>
      <c r="CH33" s="55"/>
      <c r="CI33" s="55"/>
      <c r="CJ33" s="55"/>
      <c r="CK33" s="55"/>
      <c r="CL33" s="55"/>
      <c r="CM33" s="55"/>
      <c r="CN33" s="55"/>
      <c r="CO33" s="38" t="s">
        <v>120</v>
      </c>
      <c r="CP33" s="38"/>
      <c r="CQ33" s="55" t="s">
        <v>202</v>
      </c>
      <c r="CR33" s="55"/>
      <c r="CS33" s="55"/>
      <c r="CT33" s="55"/>
      <c r="CU33" s="55"/>
      <c r="CV33" s="55"/>
      <c r="CW33" s="55"/>
      <c r="CX33" s="55"/>
      <c r="CY33" s="55"/>
      <c r="CZ33" s="55"/>
      <c r="DA33" s="55"/>
      <c r="DB33" s="55"/>
      <c r="DC33" s="55"/>
      <c r="DD33" s="55"/>
      <c r="DE33" s="55"/>
      <c r="DF33" s="55"/>
      <c r="DG33" s="255" t="s">
        <v>79</v>
      </c>
      <c r="DH33" s="255"/>
      <c r="DI33" s="165"/>
    </row>
    <row r="34" spans="1:113" ht="32.25" customHeight="1">
      <c r="A34" s="2"/>
      <c r="B34" s="20"/>
      <c r="C34" s="39">
        <f>IF(E34="","",1)</f>
        <v>1</v>
      </c>
      <c r="D34" s="39"/>
      <c r="E34" s="56" t="str">
        <f>IF('各会計、関係団体の財政状況及び健全化判断比率'!B7="","",'各会計、関係団体の財政状況及び健全化判断比率'!B7)</f>
        <v>一般会計</v>
      </c>
      <c r="F34" s="56"/>
      <c r="G34" s="56"/>
      <c r="H34" s="56"/>
      <c r="I34" s="56"/>
      <c r="J34" s="56"/>
      <c r="K34" s="56"/>
      <c r="L34" s="56"/>
      <c r="M34" s="56"/>
      <c r="N34" s="56"/>
      <c r="O34" s="56"/>
      <c r="P34" s="56"/>
      <c r="Q34" s="56"/>
      <c r="R34" s="56"/>
      <c r="S34" s="56"/>
      <c r="T34" s="37"/>
      <c r="U34" s="39">
        <f>IF(W34="","",MAX(C34:D43)+1)</f>
        <v>3</v>
      </c>
      <c r="V34" s="39"/>
      <c r="W34" s="56" t="str">
        <f>IF('各会計、関係団体の財政状況及び健全化判断比率'!B28="","",'各会計、関係団体の財政状況及び健全化判断比率'!B28)</f>
        <v>国民健康保険特別会計</v>
      </c>
      <c r="X34" s="56"/>
      <c r="Y34" s="56"/>
      <c r="Z34" s="56"/>
      <c r="AA34" s="56"/>
      <c r="AB34" s="56"/>
      <c r="AC34" s="56"/>
      <c r="AD34" s="56"/>
      <c r="AE34" s="56"/>
      <c r="AF34" s="56"/>
      <c r="AG34" s="56"/>
      <c r="AH34" s="56"/>
      <c r="AI34" s="56"/>
      <c r="AJ34" s="56"/>
      <c r="AK34" s="56"/>
      <c r="AL34" s="37"/>
      <c r="AM34" s="39">
        <f>IF(AO34="","",MAX(C34:D43,U34:V43)+1)</f>
        <v>7</v>
      </c>
      <c r="AN34" s="39"/>
      <c r="AO34" s="56" t="str">
        <f>IF('各会計、関係団体の財政状況及び健全化判断比率'!B32="","",'各会計、関係団体の財政状況及び健全化判断比率'!B32)</f>
        <v>水道事業会計</v>
      </c>
      <c r="AP34" s="56"/>
      <c r="AQ34" s="56"/>
      <c r="AR34" s="56"/>
      <c r="AS34" s="56"/>
      <c r="AT34" s="56"/>
      <c r="AU34" s="56"/>
      <c r="AV34" s="56"/>
      <c r="AW34" s="56"/>
      <c r="AX34" s="56"/>
      <c r="AY34" s="56"/>
      <c r="AZ34" s="56"/>
      <c r="BA34" s="56"/>
      <c r="BB34" s="56"/>
      <c r="BC34" s="56"/>
      <c r="BD34" s="37"/>
      <c r="BE34" s="39">
        <f>IF(BG34="","",MAX(C34:D43,U34:V43,AM34:AN43)+1)</f>
        <v>8</v>
      </c>
      <c r="BF34" s="39"/>
      <c r="BG34" s="56" t="str">
        <f>IF('各会計、関係団体の財政状況及び健全化判断比率'!B33="","",'各会計、関係団体の財政状況及び健全化判断比率'!B33)</f>
        <v>電気事業特別会計</v>
      </c>
      <c r="BH34" s="56"/>
      <c r="BI34" s="56"/>
      <c r="BJ34" s="56"/>
      <c r="BK34" s="56"/>
      <c r="BL34" s="56"/>
      <c r="BM34" s="56"/>
      <c r="BN34" s="56"/>
      <c r="BO34" s="56"/>
      <c r="BP34" s="56"/>
      <c r="BQ34" s="56"/>
      <c r="BR34" s="56"/>
      <c r="BS34" s="56"/>
      <c r="BT34" s="56"/>
      <c r="BU34" s="56"/>
      <c r="BV34" s="37"/>
      <c r="BW34" s="39">
        <f>IF(BY34="","",MAX(C34:D43,U34:V43,AM34:AN43,BE34:BF43)+1)</f>
        <v>11</v>
      </c>
      <c r="BX34" s="39"/>
      <c r="BY34" s="56" t="str">
        <f>IF('各会計、関係団体の財政状況及び健全化判断比率'!B68="","",'各会計、関係団体の財政状況及び健全化判断比率'!B68)</f>
        <v>後期高齢者医療広域連合（一般会計）</v>
      </c>
      <c r="BZ34" s="56"/>
      <c r="CA34" s="56"/>
      <c r="CB34" s="56"/>
      <c r="CC34" s="56"/>
      <c r="CD34" s="56"/>
      <c r="CE34" s="56"/>
      <c r="CF34" s="56"/>
      <c r="CG34" s="56"/>
      <c r="CH34" s="56"/>
      <c r="CI34" s="56"/>
      <c r="CJ34" s="56"/>
      <c r="CK34" s="56"/>
      <c r="CL34" s="56"/>
      <c r="CM34" s="56"/>
      <c r="CN34" s="37"/>
      <c r="CO34" s="39">
        <f>IF(CQ34="","",MAX(C34:D43,U34:V43,AM34:AN43,BE34:BF43,BW34:BX43)+1)</f>
        <v>15</v>
      </c>
      <c r="CP34" s="39"/>
      <c r="CQ34" s="56" t="str">
        <f>IF('各会計、関係団体の財政状況及び健全化判断比率'!BS7="","",'各会計、関係団体の財政状況及び健全化判断比率'!BS7)</f>
        <v>芸北プラモーション</v>
      </c>
      <c r="CR34" s="56"/>
      <c r="CS34" s="56"/>
      <c r="CT34" s="56"/>
      <c r="CU34" s="56"/>
      <c r="CV34" s="56"/>
      <c r="CW34" s="56"/>
      <c r="CX34" s="56"/>
      <c r="CY34" s="56"/>
      <c r="CZ34" s="56"/>
      <c r="DA34" s="56"/>
      <c r="DB34" s="56"/>
      <c r="DC34" s="56"/>
      <c r="DD34" s="56"/>
      <c r="DE34" s="56"/>
      <c r="DF34" s="36"/>
      <c r="DG34" s="256" t="str">
        <f>IF('各会計、関係団体の財政状況及び健全化判断比率'!BR7="","",'各会計、関係団体の財政状況及び健全化判断比率'!BR7)</f>
        <v/>
      </c>
      <c r="DH34" s="256"/>
      <c r="DI34" s="165"/>
    </row>
    <row r="35" spans="1:113" ht="32.25" customHeight="1">
      <c r="A35" s="2"/>
      <c r="B35" s="20"/>
      <c r="C35" s="39">
        <f t="shared" ref="C35:C43" si="0">IF(E35="","",C34+1)</f>
        <v>2</v>
      </c>
      <c r="D35" s="39"/>
      <c r="E35" s="56" t="str">
        <f>IF('各会計、関係団体の財政状況及び健全化判断比率'!B8="","",'各会計、関係団体の財政状況及び健全化判断比率'!B8)</f>
        <v>情報基盤整備事業特別会計</v>
      </c>
      <c r="F35" s="56"/>
      <c r="G35" s="56"/>
      <c r="H35" s="56"/>
      <c r="I35" s="56"/>
      <c r="J35" s="56"/>
      <c r="K35" s="56"/>
      <c r="L35" s="56"/>
      <c r="M35" s="56"/>
      <c r="N35" s="56"/>
      <c r="O35" s="56"/>
      <c r="P35" s="56"/>
      <c r="Q35" s="56"/>
      <c r="R35" s="56"/>
      <c r="S35" s="56"/>
      <c r="T35" s="37"/>
      <c r="U35" s="39">
        <f t="shared" ref="U35:U43" si="1">IF(W35="","",U34+1)</f>
        <v>4</v>
      </c>
      <c r="V35" s="39"/>
      <c r="W35" s="56" t="str">
        <f>IF('各会計、関係団体の財政状況及び健全化判断比率'!B29="","",'各会計、関係団体の財政状況及び健全化判断比率'!B29)</f>
        <v>診療所特別会計</v>
      </c>
      <c r="X35" s="56"/>
      <c r="Y35" s="56"/>
      <c r="Z35" s="56"/>
      <c r="AA35" s="56"/>
      <c r="AB35" s="56"/>
      <c r="AC35" s="56"/>
      <c r="AD35" s="56"/>
      <c r="AE35" s="56"/>
      <c r="AF35" s="56"/>
      <c r="AG35" s="56"/>
      <c r="AH35" s="56"/>
      <c r="AI35" s="56"/>
      <c r="AJ35" s="56"/>
      <c r="AK35" s="56"/>
      <c r="AL35" s="37"/>
      <c r="AM35" s="39" t="str">
        <f t="shared" ref="AM35:AM43" si="2">IF(AO35="","",AM34+1)</f>
        <v/>
      </c>
      <c r="AN35" s="39"/>
      <c r="AO35" s="56"/>
      <c r="AP35" s="56"/>
      <c r="AQ35" s="56"/>
      <c r="AR35" s="56"/>
      <c r="AS35" s="56"/>
      <c r="AT35" s="56"/>
      <c r="AU35" s="56"/>
      <c r="AV35" s="56"/>
      <c r="AW35" s="56"/>
      <c r="AX35" s="56"/>
      <c r="AY35" s="56"/>
      <c r="AZ35" s="56"/>
      <c r="BA35" s="56"/>
      <c r="BB35" s="56"/>
      <c r="BC35" s="56"/>
      <c r="BD35" s="37"/>
      <c r="BE35" s="39">
        <f t="shared" ref="BE35:BE43" si="3">IF(BG35="","",BE34+1)</f>
        <v>9</v>
      </c>
      <c r="BF35" s="39"/>
      <c r="BG35" s="56" t="str">
        <f>IF('各会計、関係団体の財政状況及び健全化判断比率'!B34="","",'各会計、関係団体の財政状況及び健全化判断比率'!B34)</f>
        <v>農業集落排水事業特別会計</v>
      </c>
      <c r="BH35" s="56"/>
      <c r="BI35" s="56"/>
      <c r="BJ35" s="56"/>
      <c r="BK35" s="56"/>
      <c r="BL35" s="56"/>
      <c r="BM35" s="56"/>
      <c r="BN35" s="56"/>
      <c r="BO35" s="56"/>
      <c r="BP35" s="56"/>
      <c r="BQ35" s="56"/>
      <c r="BR35" s="56"/>
      <c r="BS35" s="56"/>
      <c r="BT35" s="56"/>
      <c r="BU35" s="56"/>
      <c r="BV35" s="37"/>
      <c r="BW35" s="39">
        <f t="shared" ref="BW35:BW43" si="4">IF(BY35="","",BW34+1)</f>
        <v>12</v>
      </c>
      <c r="BX35" s="39"/>
      <c r="BY35" s="56" t="str">
        <f>IF('各会計、関係団体の財政状況及び健全化判断比率'!B69="","",'各会計、関係団体の財政状況及び健全化判断比率'!B69)</f>
        <v>後期高齢者医療広域連合（特別会計）</v>
      </c>
      <c r="BZ35" s="56"/>
      <c r="CA35" s="56"/>
      <c r="CB35" s="56"/>
      <c r="CC35" s="56"/>
      <c r="CD35" s="56"/>
      <c r="CE35" s="56"/>
      <c r="CF35" s="56"/>
      <c r="CG35" s="56"/>
      <c r="CH35" s="56"/>
      <c r="CI35" s="56"/>
      <c r="CJ35" s="56"/>
      <c r="CK35" s="56"/>
      <c r="CL35" s="56"/>
      <c r="CM35" s="56"/>
      <c r="CN35" s="37"/>
      <c r="CO35" s="39">
        <f t="shared" ref="CO35:CO43" si="5">IF(CQ35="","",CO34+1)</f>
        <v>16</v>
      </c>
      <c r="CP35" s="39"/>
      <c r="CQ35" s="56" t="str">
        <f>IF('各会計、関係団体の財政状況及び健全化判断比率'!BS8="","",'各会計、関係団体の財政状況及び健全化判断比率'!BS8)</f>
        <v>北広島町農林建公社</v>
      </c>
      <c r="CR35" s="56"/>
      <c r="CS35" s="56"/>
      <c r="CT35" s="56"/>
      <c r="CU35" s="56"/>
      <c r="CV35" s="56"/>
      <c r="CW35" s="56"/>
      <c r="CX35" s="56"/>
      <c r="CY35" s="56"/>
      <c r="CZ35" s="56"/>
      <c r="DA35" s="56"/>
      <c r="DB35" s="56"/>
      <c r="DC35" s="56"/>
      <c r="DD35" s="56"/>
      <c r="DE35" s="56"/>
      <c r="DF35" s="36"/>
      <c r="DG35" s="256" t="str">
        <f>IF('各会計、関係団体の財政状況及び健全化判断比率'!BR8="","",'各会計、関係団体の財政状況及び健全化判断比率'!BR8)</f>
        <v/>
      </c>
      <c r="DH35" s="256"/>
      <c r="DI35" s="165"/>
    </row>
    <row r="36" spans="1:113" ht="32.25" customHeight="1">
      <c r="A36" s="2"/>
      <c r="B36" s="20"/>
      <c r="C36" s="39" t="str">
        <f t="shared" si="0"/>
        <v/>
      </c>
      <c r="D36" s="39"/>
      <c r="E36" s="56" t="str">
        <f>IF('各会計、関係団体の財政状況及び健全化判断比率'!B9="","",'各会計、関係団体の財政状況及び健全化判断比率'!B9)</f>
        <v/>
      </c>
      <c r="F36" s="56"/>
      <c r="G36" s="56"/>
      <c r="H36" s="56"/>
      <c r="I36" s="56"/>
      <c r="J36" s="56"/>
      <c r="K36" s="56"/>
      <c r="L36" s="56"/>
      <c r="M36" s="56"/>
      <c r="N36" s="56"/>
      <c r="O36" s="56"/>
      <c r="P36" s="56"/>
      <c r="Q36" s="56"/>
      <c r="R36" s="56"/>
      <c r="S36" s="56"/>
      <c r="T36" s="37"/>
      <c r="U36" s="39">
        <f t="shared" si="1"/>
        <v>5</v>
      </c>
      <c r="V36" s="39"/>
      <c r="W36" s="56" t="str">
        <f>IF('各会計、関係団体の財政状況及び健全化判断比率'!B30="","",'各会計、関係団体の財政状況及び健全化判断比率'!B30)</f>
        <v>介護保険特別会計</v>
      </c>
      <c r="X36" s="56"/>
      <c r="Y36" s="56"/>
      <c r="Z36" s="56"/>
      <c r="AA36" s="56"/>
      <c r="AB36" s="56"/>
      <c r="AC36" s="56"/>
      <c r="AD36" s="56"/>
      <c r="AE36" s="56"/>
      <c r="AF36" s="56"/>
      <c r="AG36" s="56"/>
      <c r="AH36" s="56"/>
      <c r="AI36" s="56"/>
      <c r="AJ36" s="56"/>
      <c r="AK36" s="56"/>
      <c r="AL36" s="37"/>
      <c r="AM36" s="39" t="str">
        <f t="shared" si="2"/>
        <v/>
      </c>
      <c r="AN36" s="39"/>
      <c r="AO36" s="56"/>
      <c r="AP36" s="56"/>
      <c r="AQ36" s="56"/>
      <c r="AR36" s="56"/>
      <c r="AS36" s="56"/>
      <c r="AT36" s="56"/>
      <c r="AU36" s="56"/>
      <c r="AV36" s="56"/>
      <c r="AW36" s="56"/>
      <c r="AX36" s="56"/>
      <c r="AY36" s="56"/>
      <c r="AZ36" s="56"/>
      <c r="BA36" s="56"/>
      <c r="BB36" s="56"/>
      <c r="BC36" s="56"/>
      <c r="BD36" s="37"/>
      <c r="BE36" s="39">
        <f t="shared" si="3"/>
        <v>10</v>
      </c>
      <c r="BF36" s="39"/>
      <c r="BG36" s="56" t="str">
        <f>IF('各会計、関係団体の財政状況及び健全化判断比率'!B35="","",'各会計、関係団体の財政状況及び健全化判断比率'!B35)</f>
        <v>下水道事業特別会計</v>
      </c>
      <c r="BH36" s="56"/>
      <c r="BI36" s="56"/>
      <c r="BJ36" s="56"/>
      <c r="BK36" s="56"/>
      <c r="BL36" s="56"/>
      <c r="BM36" s="56"/>
      <c r="BN36" s="56"/>
      <c r="BO36" s="56"/>
      <c r="BP36" s="56"/>
      <c r="BQ36" s="56"/>
      <c r="BR36" s="56"/>
      <c r="BS36" s="56"/>
      <c r="BT36" s="56"/>
      <c r="BU36" s="56"/>
      <c r="BV36" s="37"/>
      <c r="BW36" s="39">
        <f t="shared" si="4"/>
        <v>13</v>
      </c>
      <c r="BX36" s="39"/>
      <c r="BY36" s="56" t="str">
        <f>IF('各会計、関係団体の財政状況及び健全化判断比率'!B70="","",'各会計、関係団体の財政状況及び健全化判断比率'!B70)</f>
        <v>芸北広域環境施設組合</v>
      </c>
      <c r="BZ36" s="56"/>
      <c r="CA36" s="56"/>
      <c r="CB36" s="56"/>
      <c r="CC36" s="56"/>
      <c r="CD36" s="56"/>
      <c r="CE36" s="56"/>
      <c r="CF36" s="56"/>
      <c r="CG36" s="56"/>
      <c r="CH36" s="56"/>
      <c r="CI36" s="56"/>
      <c r="CJ36" s="56"/>
      <c r="CK36" s="56"/>
      <c r="CL36" s="56"/>
      <c r="CM36" s="56"/>
      <c r="CN36" s="37"/>
      <c r="CO36" s="39">
        <f t="shared" si="5"/>
        <v>17</v>
      </c>
      <c r="CP36" s="39"/>
      <c r="CQ36" s="56" t="str">
        <f>IF('各会計、関係団体の財政状況及び健全化判断比率'!BS9="","",'各会計、関係団体の財政状況及び健全化判断比率'!BS9)</f>
        <v>どんぐり財団</v>
      </c>
      <c r="CR36" s="56"/>
      <c r="CS36" s="56"/>
      <c r="CT36" s="56"/>
      <c r="CU36" s="56"/>
      <c r="CV36" s="56"/>
      <c r="CW36" s="56"/>
      <c r="CX36" s="56"/>
      <c r="CY36" s="56"/>
      <c r="CZ36" s="56"/>
      <c r="DA36" s="56"/>
      <c r="DB36" s="56"/>
      <c r="DC36" s="56"/>
      <c r="DD36" s="56"/>
      <c r="DE36" s="56"/>
      <c r="DF36" s="36"/>
      <c r="DG36" s="256" t="str">
        <f>IF('各会計、関係団体の財政状況及び健全化判断比率'!BR9="","",'各会計、関係団体の財政状況及び健全化判断比率'!BR9)</f>
        <v/>
      </c>
      <c r="DH36" s="256"/>
      <c r="DI36" s="165"/>
    </row>
    <row r="37" spans="1:113" ht="32.25" customHeight="1">
      <c r="A37" s="2"/>
      <c r="B37" s="20"/>
      <c r="C37" s="39" t="str">
        <f t="shared" si="0"/>
        <v/>
      </c>
      <c r="D37" s="39"/>
      <c r="E37" s="56" t="str">
        <f>IF('各会計、関係団体の財政状況及び健全化判断比率'!B10="","",'各会計、関係団体の財政状況及び健全化判断比率'!B10)</f>
        <v/>
      </c>
      <c r="F37" s="56"/>
      <c r="G37" s="56"/>
      <c r="H37" s="56"/>
      <c r="I37" s="56"/>
      <c r="J37" s="56"/>
      <c r="K37" s="56"/>
      <c r="L37" s="56"/>
      <c r="M37" s="56"/>
      <c r="N37" s="56"/>
      <c r="O37" s="56"/>
      <c r="P37" s="56"/>
      <c r="Q37" s="56"/>
      <c r="R37" s="56"/>
      <c r="S37" s="56"/>
      <c r="T37" s="37"/>
      <c r="U37" s="39">
        <f t="shared" si="1"/>
        <v>6</v>
      </c>
      <c r="V37" s="39"/>
      <c r="W37" s="56" t="str">
        <f>IF('各会計、関係団体の財政状況及び健全化判断比率'!B31="","",'各会計、関係団体の財政状況及び健全化判断比率'!B31)</f>
        <v>後期高齢者医療特別会計</v>
      </c>
      <c r="X37" s="56"/>
      <c r="Y37" s="56"/>
      <c r="Z37" s="56"/>
      <c r="AA37" s="56"/>
      <c r="AB37" s="56"/>
      <c r="AC37" s="56"/>
      <c r="AD37" s="56"/>
      <c r="AE37" s="56"/>
      <c r="AF37" s="56"/>
      <c r="AG37" s="56"/>
      <c r="AH37" s="56"/>
      <c r="AI37" s="56"/>
      <c r="AJ37" s="56"/>
      <c r="AK37" s="56"/>
      <c r="AL37" s="37"/>
      <c r="AM37" s="39" t="str">
        <f t="shared" si="2"/>
        <v/>
      </c>
      <c r="AN37" s="39"/>
      <c r="AO37" s="56"/>
      <c r="AP37" s="56"/>
      <c r="AQ37" s="56"/>
      <c r="AR37" s="56"/>
      <c r="AS37" s="56"/>
      <c r="AT37" s="56"/>
      <c r="AU37" s="56"/>
      <c r="AV37" s="56"/>
      <c r="AW37" s="56"/>
      <c r="AX37" s="56"/>
      <c r="AY37" s="56"/>
      <c r="AZ37" s="56"/>
      <c r="BA37" s="56"/>
      <c r="BB37" s="56"/>
      <c r="BC37" s="56"/>
      <c r="BD37" s="37"/>
      <c r="BE37" s="39" t="str">
        <f t="shared" si="3"/>
        <v/>
      </c>
      <c r="BF37" s="39"/>
      <c r="BG37" s="56"/>
      <c r="BH37" s="56"/>
      <c r="BI37" s="56"/>
      <c r="BJ37" s="56"/>
      <c r="BK37" s="56"/>
      <c r="BL37" s="56"/>
      <c r="BM37" s="56"/>
      <c r="BN37" s="56"/>
      <c r="BO37" s="56"/>
      <c r="BP37" s="56"/>
      <c r="BQ37" s="56"/>
      <c r="BR37" s="56"/>
      <c r="BS37" s="56"/>
      <c r="BT37" s="56"/>
      <c r="BU37" s="56"/>
      <c r="BV37" s="37"/>
      <c r="BW37" s="39">
        <f t="shared" si="4"/>
        <v>14</v>
      </c>
      <c r="BX37" s="39"/>
      <c r="BY37" s="56" t="str">
        <f>IF('各会計、関係団体の財政状況及び健全化判断比率'!B71="","",'各会計、関係団体の財政状況及び健全化判断比率'!B71)</f>
        <v>広島県市町総合事務組合</v>
      </c>
      <c r="BZ37" s="56"/>
      <c r="CA37" s="56"/>
      <c r="CB37" s="56"/>
      <c r="CC37" s="56"/>
      <c r="CD37" s="56"/>
      <c r="CE37" s="56"/>
      <c r="CF37" s="56"/>
      <c r="CG37" s="56"/>
      <c r="CH37" s="56"/>
      <c r="CI37" s="56"/>
      <c r="CJ37" s="56"/>
      <c r="CK37" s="56"/>
      <c r="CL37" s="56"/>
      <c r="CM37" s="56"/>
      <c r="CN37" s="37"/>
      <c r="CO37" s="39">
        <f t="shared" si="5"/>
        <v>18</v>
      </c>
      <c r="CP37" s="39"/>
      <c r="CQ37" s="56" t="str">
        <f>IF('各会計、関係団体の財政状況及び健全化判断比率'!BS10="","",'各会計、関係団体の財政状況及び健全化判断比率'!BS10)</f>
        <v>どんぐり村</v>
      </c>
      <c r="CR37" s="56"/>
      <c r="CS37" s="56"/>
      <c r="CT37" s="56"/>
      <c r="CU37" s="56"/>
      <c r="CV37" s="56"/>
      <c r="CW37" s="56"/>
      <c r="CX37" s="56"/>
      <c r="CY37" s="56"/>
      <c r="CZ37" s="56"/>
      <c r="DA37" s="56"/>
      <c r="DB37" s="56"/>
      <c r="DC37" s="56"/>
      <c r="DD37" s="56"/>
      <c r="DE37" s="56"/>
      <c r="DF37" s="36"/>
      <c r="DG37" s="256" t="str">
        <f>IF('各会計、関係団体の財政状況及び健全化判断比率'!BR10="","",'各会計、関係団体の財政状況及び健全化判断比率'!BR10)</f>
        <v/>
      </c>
      <c r="DH37" s="256"/>
      <c r="DI37" s="165"/>
    </row>
    <row r="38" spans="1:113" ht="32.25" customHeight="1">
      <c r="A38" s="2"/>
      <c r="B38" s="20"/>
      <c r="C38" s="39" t="str">
        <f t="shared" si="0"/>
        <v/>
      </c>
      <c r="D38" s="39"/>
      <c r="E38" s="56" t="str">
        <f>IF('各会計、関係団体の財政状況及び健全化判断比率'!B11="","",'各会計、関係団体の財政状況及び健全化判断比率'!B11)</f>
        <v/>
      </c>
      <c r="F38" s="56"/>
      <c r="G38" s="56"/>
      <c r="H38" s="56"/>
      <c r="I38" s="56"/>
      <c r="J38" s="56"/>
      <c r="K38" s="56"/>
      <c r="L38" s="56"/>
      <c r="M38" s="56"/>
      <c r="N38" s="56"/>
      <c r="O38" s="56"/>
      <c r="P38" s="56"/>
      <c r="Q38" s="56"/>
      <c r="R38" s="56"/>
      <c r="S38" s="56"/>
      <c r="T38" s="37"/>
      <c r="U38" s="39" t="str">
        <f t="shared" si="1"/>
        <v/>
      </c>
      <c r="V38" s="39"/>
      <c r="W38" s="56"/>
      <c r="X38" s="56"/>
      <c r="Y38" s="56"/>
      <c r="Z38" s="56"/>
      <c r="AA38" s="56"/>
      <c r="AB38" s="56"/>
      <c r="AC38" s="56"/>
      <c r="AD38" s="56"/>
      <c r="AE38" s="56"/>
      <c r="AF38" s="56"/>
      <c r="AG38" s="56"/>
      <c r="AH38" s="56"/>
      <c r="AI38" s="56"/>
      <c r="AJ38" s="56"/>
      <c r="AK38" s="56"/>
      <c r="AL38" s="37"/>
      <c r="AM38" s="39" t="str">
        <f t="shared" si="2"/>
        <v/>
      </c>
      <c r="AN38" s="39"/>
      <c r="AO38" s="56"/>
      <c r="AP38" s="56"/>
      <c r="AQ38" s="56"/>
      <c r="AR38" s="56"/>
      <c r="AS38" s="56"/>
      <c r="AT38" s="56"/>
      <c r="AU38" s="56"/>
      <c r="AV38" s="56"/>
      <c r="AW38" s="56"/>
      <c r="AX38" s="56"/>
      <c r="AY38" s="56"/>
      <c r="AZ38" s="56"/>
      <c r="BA38" s="56"/>
      <c r="BB38" s="56"/>
      <c r="BC38" s="56"/>
      <c r="BD38" s="37"/>
      <c r="BE38" s="39" t="str">
        <f t="shared" si="3"/>
        <v/>
      </c>
      <c r="BF38" s="39"/>
      <c r="BG38" s="56"/>
      <c r="BH38" s="56"/>
      <c r="BI38" s="56"/>
      <c r="BJ38" s="56"/>
      <c r="BK38" s="56"/>
      <c r="BL38" s="56"/>
      <c r="BM38" s="56"/>
      <c r="BN38" s="56"/>
      <c r="BO38" s="56"/>
      <c r="BP38" s="56"/>
      <c r="BQ38" s="56"/>
      <c r="BR38" s="56"/>
      <c r="BS38" s="56"/>
      <c r="BT38" s="56"/>
      <c r="BU38" s="56"/>
      <c r="BV38" s="37"/>
      <c r="BW38" s="39" t="str">
        <f t="shared" si="4"/>
        <v/>
      </c>
      <c r="BX38" s="39"/>
      <c r="BY38" s="56" t="str">
        <f>IF('各会計、関係団体の財政状況及び健全化判断比率'!B72="","",'各会計、関係団体の財政状況及び健全化判断比率'!B72)</f>
        <v/>
      </c>
      <c r="BZ38" s="56"/>
      <c r="CA38" s="56"/>
      <c r="CB38" s="56"/>
      <c r="CC38" s="56"/>
      <c r="CD38" s="56"/>
      <c r="CE38" s="56"/>
      <c r="CF38" s="56"/>
      <c r="CG38" s="56"/>
      <c r="CH38" s="56"/>
      <c r="CI38" s="56"/>
      <c r="CJ38" s="56"/>
      <c r="CK38" s="56"/>
      <c r="CL38" s="56"/>
      <c r="CM38" s="56"/>
      <c r="CN38" s="37"/>
      <c r="CO38" s="39">
        <f t="shared" si="5"/>
        <v>19</v>
      </c>
      <c r="CP38" s="39"/>
      <c r="CQ38" s="56" t="str">
        <f>IF('各会計、関係団体の財政状況及び健全化判断比率'!BS11="","",'各会計、関係団体の財政状況及び健全化判断比率'!BS11)</f>
        <v>さんさん市</v>
      </c>
      <c r="CR38" s="56"/>
      <c r="CS38" s="56"/>
      <c r="CT38" s="56"/>
      <c r="CU38" s="56"/>
      <c r="CV38" s="56"/>
      <c r="CW38" s="56"/>
      <c r="CX38" s="56"/>
      <c r="CY38" s="56"/>
      <c r="CZ38" s="56"/>
      <c r="DA38" s="56"/>
      <c r="DB38" s="56"/>
      <c r="DC38" s="56"/>
      <c r="DD38" s="56"/>
      <c r="DE38" s="56"/>
      <c r="DF38" s="36"/>
      <c r="DG38" s="256" t="str">
        <f>IF('各会計、関係団体の財政状況及び健全化判断比率'!BR11="","",'各会計、関係団体の財政状況及び健全化判断比率'!BR11)</f>
        <v/>
      </c>
      <c r="DH38" s="256"/>
      <c r="DI38" s="165"/>
    </row>
    <row r="39" spans="1:113" ht="32.25" customHeight="1">
      <c r="A39" s="2"/>
      <c r="B39" s="20"/>
      <c r="C39" s="39" t="str">
        <f t="shared" si="0"/>
        <v/>
      </c>
      <c r="D39" s="39"/>
      <c r="E39" s="56" t="str">
        <f>IF('各会計、関係団体の財政状況及び健全化判断比率'!B12="","",'各会計、関係団体の財政状況及び健全化判断比率'!B12)</f>
        <v/>
      </c>
      <c r="F39" s="56"/>
      <c r="G39" s="56"/>
      <c r="H39" s="56"/>
      <c r="I39" s="56"/>
      <c r="J39" s="56"/>
      <c r="K39" s="56"/>
      <c r="L39" s="56"/>
      <c r="M39" s="56"/>
      <c r="N39" s="56"/>
      <c r="O39" s="56"/>
      <c r="P39" s="56"/>
      <c r="Q39" s="56"/>
      <c r="R39" s="56"/>
      <c r="S39" s="56"/>
      <c r="T39" s="37"/>
      <c r="U39" s="39" t="str">
        <f t="shared" si="1"/>
        <v/>
      </c>
      <c r="V39" s="39"/>
      <c r="W39" s="56"/>
      <c r="X39" s="56"/>
      <c r="Y39" s="56"/>
      <c r="Z39" s="56"/>
      <c r="AA39" s="56"/>
      <c r="AB39" s="56"/>
      <c r="AC39" s="56"/>
      <c r="AD39" s="56"/>
      <c r="AE39" s="56"/>
      <c r="AF39" s="56"/>
      <c r="AG39" s="56"/>
      <c r="AH39" s="56"/>
      <c r="AI39" s="56"/>
      <c r="AJ39" s="56"/>
      <c r="AK39" s="56"/>
      <c r="AL39" s="37"/>
      <c r="AM39" s="39" t="str">
        <f t="shared" si="2"/>
        <v/>
      </c>
      <c r="AN39" s="39"/>
      <c r="AO39" s="56"/>
      <c r="AP39" s="56"/>
      <c r="AQ39" s="56"/>
      <c r="AR39" s="56"/>
      <c r="AS39" s="56"/>
      <c r="AT39" s="56"/>
      <c r="AU39" s="56"/>
      <c r="AV39" s="56"/>
      <c r="AW39" s="56"/>
      <c r="AX39" s="56"/>
      <c r="AY39" s="56"/>
      <c r="AZ39" s="56"/>
      <c r="BA39" s="56"/>
      <c r="BB39" s="56"/>
      <c r="BC39" s="56"/>
      <c r="BD39" s="37"/>
      <c r="BE39" s="39" t="str">
        <f t="shared" si="3"/>
        <v/>
      </c>
      <c r="BF39" s="39"/>
      <c r="BG39" s="56"/>
      <c r="BH39" s="56"/>
      <c r="BI39" s="56"/>
      <c r="BJ39" s="56"/>
      <c r="BK39" s="56"/>
      <c r="BL39" s="56"/>
      <c r="BM39" s="56"/>
      <c r="BN39" s="56"/>
      <c r="BO39" s="56"/>
      <c r="BP39" s="56"/>
      <c r="BQ39" s="56"/>
      <c r="BR39" s="56"/>
      <c r="BS39" s="56"/>
      <c r="BT39" s="56"/>
      <c r="BU39" s="56"/>
      <c r="BV39" s="37"/>
      <c r="BW39" s="39" t="str">
        <f t="shared" si="4"/>
        <v/>
      </c>
      <c r="BX39" s="39"/>
      <c r="BY39" s="56" t="str">
        <f>IF('各会計、関係団体の財政状況及び健全化判断比率'!B73="","",'各会計、関係団体の財政状況及び健全化判断比率'!B73)</f>
        <v/>
      </c>
      <c r="BZ39" s="56"/>
      <c r="CA39" s="56"/>
      <c r="CB39" s="56"/>
      <c r="CC39" s="56"/>
      <c r="CD39" s="56"/>
      <c r="CE39" s="56"/>
      <c r="CF39" s="56"/>
      <c r="CG39" s="56"/>
      <c r="CH39" s="56"/>
      <c r="CI39" s="56"/>
      <c r="CJ39" s="56"/>
      <c r="CK39" s="56"/>
      <c r="CL39" s="56"/>
      <c r="CM39" s="56"/>
      <c r="CN39" s="37"/>
      <c r="CO39" s="39" t="str">
        <f t="shared" si="5"/>
        <v/>
      </c>
      <c r="CP39" s="39"/>
      <c r="CQ39" s="56" t="str">
        <f>IF('各会計、関係団体の財政状況及び健全化判断比率'!BS12="","",'各会計、関係団体の財政状況及び健全化判断比率'!BS12)</f>
        <v/>
      </c>
      <c r="CR39" s="56"/>
      <c r="CS39" s="56"/>
      <c r="CT39" s="56"/>
      <c r="CU39" s="56"/>
      <c r="CV39" s="56"/>
      <c r="CW39" s="56"/>
      <c r="CX39" s="56"/>
      <c r="CY39" s="56"/>
      <c r="CZ39" s="56"/>
      <c r="DA39" s="56"/>
      <c r="DB39" s="56"/>
      <c r="DC39" s="56"/>
      <c r="DD39" s="56"/>
      <c r="DE39" s="56"/>
      <c r="DF39" s="36"/>
      <c r="DG39" s="256" t="str">
        <f>IF('各会計、関係団体の財政状況及び健全化判断比率'!BR12="","",'各会計、関係団体の財政状況及び健全化判断比率'!BR12)</f>
        <v/>
      </c>
      <c r="DH39" s="256"/>
      <c r="DI39" s="165"/>
    </row>
    <row r="40" spans="1:113" ht="32.25" customHeight="1">
      <c r="A40" s="2"/>
      <c r="B40" s="20"/>
      <c r="C40" s="39" t="str">
        <f t="shared" si="0"/>
        <v/>
      </c>
      <c r="D40" s="39"/>
      <c r="E40" s="56" t="str">
        <f>IF('各会計、関係団体の財政状況及び健全化判断比率'!B13="","",'各会計、関係団体の財政状況及び健全化判断比率'!B13)</f>
        <v/>
      </c>
      <c r="F40" s="56"/>
      <c r="G40" s="56"/>
      <c r="H40" s="56"/>
      <c r="I40" s="56"/>
      <c r="J40" s="56"/>
      <c r="K40" s="56"/>
      <c r="L40" s="56"/>
      <c r="M40" s="56"/>
      <c r="N40" s="56"/>
      <c r="O40" s="56"/>
      <c r="P40" s="56"/>
      <c r="Q40" s="56"/>
      <c r="R40" s="56"/>
      <c r="S40" s="56"/>
      <c r="T40" s="37"/>
      <c r="U40" s="39" t="str">
        <f t="shared" si="1"/>
        <v/>
      </c>
      <c r="V40" s="39"/>
      <c r="W40" s="56"/>
      <c r="X40" s="56"/>
      <c r="Y40" s="56"/>
      <c r="Z40" s="56"/>
      <c r="AA40" s="56"/>
      <c r="AB40" s="56"/>
      <c r="AC40" s="56"/>
      <c r="AD40" s="56"/>
      <c r="AE40" s="56"/>
      <c r="AF40" s="56"/>
      <c r="AG40" s="56"/>
      <c r="AH40" s="56"/>
      <c r="AI40" s="56"/>
      <c r="AJ40" s="56"/>
      <c r="AK40" s="56"/>
      <c r="AL40" s="37"/>
      <c r="AM40" s="39" t="str">
        <f t="shared" si="2"/>
        <v/>
      </c>
      <c r="AN40" s="39"/>
      <c r="AO40" s="56"/>
      <c r="AP40" s="56"/>
      <c r="AQ40" s="56"/>
      <c r="AR40" s="56"/>
      <c r="AS40" s="56"/>
      <c r="AT40" s="56"/>
      <c r="AU40" s="56"/>
      <c r="AV40" s="56"/>
      <c r="AW40" s="56"/>
      <c r="AX40" s="56"/>
      <c r="AY40" s="56"/>
      <c r="AZ40" s="56"/>
      <c r="BA40" s="56"/>
      <c r="BB40" s="56"/>
      <c r="BC40" s="56"/>
      <c r="BD40" s="37"/>
      <c r="BE40" s="39" t="str">
        <f t="shared" si="3"/>
        <v/>
      </c>
      <c r="BF40" s="39"/>
      <c r="BG40" s="56"/>
      <c r="BH40" s="56"/>
      <c r="BI40" s="56"/>
      <c r="BJ40" s="56"/>
      <c r="BK40" s="56"/>
      <c r="BL40" s="56"/>
      <c r="BM40" s="56"/>
      <c r="BN40" s="56"/>
      <c r="BO40" s="56"/>
      <c r="BP40" s="56"/>
      <c r="BQ40" s="56"/>
      <c r="BR40" s="56"/>
      <c r="BS40" s="56"/>
      <c r="BT40" s="56"/>
      <c r="BU40" s="56"/>
      <c r="BV40" s="37"/>
      <c r="BW40" s="39" t="str">
        <f t="shared" si="4"/>
        <v/>
      </c>
      <c r="BX40" s="39"/>
      <c r="BY40" s="56" t="str">
        <f>IF('各会計、関係団体の財政状況及び健全化判断比率'!B74="","",'各会計、関係団体の財政状況及び健全化判断比率'!B74)</f>
        <v/>
      </c>
      <c r="BZ40" s="56"/>
      <c r="CA40" s="56"/>
      <c r="CB40" s="56"/>
      <c r="CC40" s="56"/>
      <c r="CD40" s="56"/>
      <c r="CE40" s="56"/>
      <c r="CF40" s="56"/>
      <c r="CG40" s="56"/>
      <c r="CH40" s="56"/>
      <c r="CI40" s="56"/>
      <c r="CJ40" s="56"/>
      <c r="CK40" s="56"/>
      <c r="CL40" s="56"/>
      <c r="CM40" s="56"/>
      <c r="CN40" s="37"/>
      <c r="CO40" s="39" t="str">
        <f t="shared" si="5"/>
        <v/>
      </c>
      <c r="CP40" s="39"/>
      <c r="CQ40" s="56" t="str">
        <f>IF('各会計、関係団体の財政状況及び健全化判断比率'!BS13="","",'各会計、関係団体の財政状況及び健全化判断比率'!BS13)</f>
        <v/>
      </c>
      <c r="CR40" s="56"/>
      <c r="CS40" s="56"/>
      <c r="CT40" s="56"/>
      <c r="CU40" s="56"/>
      <c r="CV40" s="56"/>
      <c r="CW40" s="56"/>
      <c r="CX40" s="56"/>
      <c r="CY40" s="56"/>
      <c r="CZ40" s="56"/>
      <c r="DA40" s="56"/>
      <c r="DB40" s="56"/>
      <c r="DC40" s="56"/>
      <c r="DD40" s="56"/>
      <c r="DE40" s="56"/>
      <c r="DF40" s="36"/>
      <c r="DG40" s="256" t="str">
        <f>IF('各会計、関係団体の財政状況及び健全化判断比率'!BR13="","",'各会計、関係団体の財政状況及び健全化判断比率'!BR13)</f>
        <v/>
      </c>
      <c r="DH40" s="256"/>
      <c r="DI40" s="165"/>
    </row>
    <row r="41" spans="1:113" ht="32.25" customHeight="1">
      <c r="A41" s="2"/>
      <c r="B41" s="20"/>
      <c r="C41" s="39" t="str">
        <f t="shared" si="0"/>
        <v/>
      </c>
      <c r="D41" s="39"/>
      <c r="E41" s="56" t="str">
        <f>IF('各会計、関係団体の財政状況及び健全化判断比率'!B14="","",'各会計、関係団体の財政状況及び健全化判断比率'!B14)</f>
        <v/>
      </c>
      <c r="F41" s="56"/>
      <c r="G41" s="56"/>
      <c r="H41" s="56"/>
      <c r="I41" s="56"/>
      <c r="J41" s="56"/>
      <c r="K41" s="56"/>
      <c r="L41" s="56"/>
      <c r="M41" s="56"/>
      <c r="N41" s="56"/>
      <c r="O41" s="56"/>
      <c r="P41" s="56"/>
      <c r="Q41" s="56"/>
      <c r="R41" s="56"/>
      <c r="S41" s="56"/>
      <c r="T41" s="37"/>
      <c r="U41" s="39" t="str">
        <f t="shared" si="1"/>
        <v/>
      </c>
      <c r="V41" s="39"/>
      <c r="W41" s="56"/>
      <c r="X41" s="56"/>
      <c r="Y41" s="56"/>
      <c r="Z41" s="56"/>
      <c r="AA41" s="56"/>
      <c r="AB41" s="56"/>
      <c r="AC41" s="56"/>
      <c r="AD41" s="56"/>
      <c r="AE41" s="56"/>
      <c r="AF41" s="56"/>
      <c r="AG41" s="56"/>
      <c r="AH41" s="56"/>
      <c r="AI41" s="56"/>
      <c r="AJ41" s="56"/>
      <c r="AK41" s="56"/>
      <c r="AL41" s="37"/>
      <c r="AM41" s="39" t="str">
        <f t="shared" si="2"/>
        <v/>
      </c>
      <c r="AN41" s="39"/>
      <c r="AO41" s="56"/>
      <c r="AP41" s="56"/>
      <c r="AQ41" s="56"/>
      <c r="AR41" s="56"/>
      <c r="AS41" s="56"/>
      <c r="AT41" s="56"/>
      <c r="AU41" s="56"/>
      <c r="AV41" s="56"/>
      <c r="AW41" s="56"/>
      <c r="AX41" s="56"/>
      <c r="AY41" s="56"/>
      <c r="AZ41" s="56"/>
      <c r="BA41" s="56"/>
      <c r="BB41" s="56"/>
      <c r="BC41" s="56"/>
      <c r="BD41" s="37"/>
      <c r="BE41" s="39" t="str">
        <f t="shared" si="3"/>
        <v/>
      </c>
      <c r="BF41" s="39"/>
      <c r="BG41" s="56"/>
      <c r="BH41" s="56"/>
      <c r="BI41" s="56"/>
      <c r="BJ41" s="56"/>
      <c r="BK41" s="56"/>
      <c r="BL41" s="56"/>
      <c r="BM41" s="56"/>
      <c r="BN41" s="56"/>
      <c r="BO41" s="56"/>
      <c r="BP41" s="56"/>
      <c r="BQ41" s="56"/>
      <c r="BR41" s="56"/>
      <c r="BS41" s="56"/>
      <c r="BT41" s="56"/>
      <c r="BU41" s="56"/>
      <c r="BV41" s="37"/>
      <c r="BW41" s="39" t="str">
        <f t="shared" si="4"/>
        <v/>
      </c>
      <c r="BX41" s="39"/>
      <c r="BY41" s="56" t="str">
        <f>IF('各会計、関係団体の財政状況及び健全化判断比率'!B75="","",'各会計、関係団体の財政状況及び健全化判断比率'!B75)</f>
        <v/>
      </c>
      <c r="BZ41" s="56"/>
      <c r="CA41" s="56"/>
      <c r="CB41" s="56"/>
      <c r="CC41" s="56"/>
      <c r="CD41" s="56"/>
      <c r="CE41" s="56"/>
      <c r="CF41" s="56"/>
      <c r="CG41" s="56"/>
      <c r="CH41" s="56"/>
      <c r="CI41" s="56"/>
      <c r="CJ41" s="56"/>
      <c r="CK41" s="56"/>
      <c r="CL41" s="56"/>
      <c r="CM41" s="56"/>
      <c r="CN41" s="37"/>
      <c r="CO41" s="39" t="str">
        <f t="shared" si="5"/>
        <v/>
      </c>
      <c r="CP41" s="39"/>
      <c r="CQ41" s="56" t="str">
        <f>IF('各会計、関係団体の財政状況及び健全化判断比率'!BS14="","",'各会計、関係団体の財政状況及び健全化判断比率'!BS14)</f>
        <v/>
      </c>
      <c r="CR41" s="56"/>
      <c r="CS41" s="56"/>
      <c r="CT41" s="56"/>
      <c r="CU41" s="56"/>
      <c r="CV41" s="56"/>
      <c r="CW41" s="56"/>
      <c r="CX41" s="56"/>
      <c r="CY41" s="56"/>
      <c r="CZ41" s="56"/>
      <c r="DA41" s="56"/>
      <c r="DB41" s="56"/>
      <c r="DC41" s="56"/>
      <c r="DD41" s="56"/>
      <c r="DE41" s="56"/>
      <c r="DF41" s="36"/>
      <c r="DG41" s="256" t="str">
        <f>IF('各会計、関係団体の財政状況及び健全化判断比率'!BR14="","",'各会計、関係団体の財政状況及び健全化判断比率'!BR14)</f>
        <v/>
      </c>
      <c r="DH41" s="256"/>
      <c r="DI41" s="165"/>
    </row>
    <row r="42" spans="1:113" ht="32.25" customHeight="1">
      <c r="B42" s="20"/>
      <c r="C42" s="39" t="str">
        <f t="shared" si="0"/>
        <v/>
      </c>
      <c r="D42" s="39"/>
      <c r="E42" s="56" t="str">
        <f>IF('各会計、関係団体の財政状況及び健全化判断比率'!B15="","",'各会計、関係団体の財政状況及び健全化判断比率'!B15)</f>
        <v/>
      </c>
      <c r="F42" s="56"/>
      <c r="G42" s="56"/>
      <c r="H42" s="56"/>
      <c r="I42" s="56"/>
      <c r="J42" s="56"/>
      <c r="K42" s="56"/>
      <c r="L42" s="56"/>
      <c r="M42" s="56"/>
      <c r="N42" s="56"/>
      <c r="O42" s="56"/>
      <c r="P42" s="56"/>
      <c r="Q42" s="56"/>
      <c r="R42" s="56"/>
      <c r="S42" s="56"/>
      <c r="T42" s="37"/>
      <c r="U42" s="39" t="str">
        <f t="shared" si="1"/>
        <v/>
      </c>
      <c r="V42" s="39"/>
      <c r="W42" s="56"/>
      <c r="X42" s="56"/>
      <c r="Y42" s="56"/>
      <c r="Z42" s="56"/>
      <c r="AA42" s="56"/>
      <c r="AB42" s="56"/>
      <c r="AC42" s="56"/>
      <c r="AD42" s="56"/>
      <c r="AE42" s="56"/>
      <c r="AF42" s="56"/>
      <c r="AG42" s="56"/>
      <c r="AH42" s="56"/>
      <c r="AI42" s="56"/>
      <c r="AJ42" s="56"/>
      <c r="AK42" s="56"/>
      <c r="AL42" s="37"/>
      <c r="AM42" s="39" t="str">
        <f t="shared" si="2"/>
        <v/>
      </c>
      <c r="AN42" s="39"/>
      <c r="AO42" s="56"/>
      <c r="AP42" s="56"/>
      <c r="AQ42" s="56"/>
      <c r="AR42" s="56"/>
      <c r="AS42" s="56"/>
      <c r="AT42" s="56"/>
      <c r="AU42" s="56"/>
      <c r="AV42" s="56"/>
      <c r="AW42" s="56"/>
      <c r="AX42" s="56"/>
      <c r="AY42" s="56"/>
      <c r="AZ42" s="56"/>
      <c r="BA42" s="56"/>
      <c r="BB42" s="56"/>
      <c r="BC42" s="56"/>
      <c r="BD42" s="37"/>
      <c r="BE42" s="39" t="str">
        <f t="shared" si="3"/>
        <v/>
      </c>
      <c r="BF42" s="39"/>
      <c r="BG42" s="56"/>
      <c r="BH42" s="56"/>
      <c r="BI42" s="56"/>
      <c r="BJ42" s="56"/>
      <c r="BK42" s="56"/>
      <c r="BL42" s="56"/>
      <c r="BM42" s="56"/>
      <c r="BN42" s="56"/>
      <c r="BO42" s="56"/>
      <c r="BP42" s="56"/>
      <c r="BQ42" s="56"/>
      <c r="BR42" s="56"/>
      <c r="BS42" s="56"/>
      <c r="BT42" s="56"/>
      <c r="BU42" s="56"/>
      <c r="BV42" s="37"/>
      <c r="BW42" s="39" t="str">
        <f t="shared" si="4"/>
        <v/>
      </c>
      <c r="BX42" s="39"/>
      <c r="BY42" s="56" t="str">
        <f>IF('各会計、関係団体の財政状況及び健全化判断比率'!B76="","",'各会計、関係団体の財政状況及び健全化判断比率'!B76)</f>
        <v/>
      </c>
      <c r="BZ42" s="56"/>
      <c r="CA42" s="56"/>
      <c r="CB42" s="56"/>
      <c r="CC42" s="56"/>
      <c r="CD42" s="56"/>
      <c r="CE42" s="56"/>
      <c r="CF42" s="56"/>
      <c r="CG42" s="56"/>
      <c r="CH42" s="56"/>
      <c r="CI42" s="56"/>
      <c r="CJ42" s="56"/>
      <c r="CK42" s="56"/>
      <c r="CL42" s="56"/>
      <c r="CM42" s="56"/>
      <c r="CN42" s="37"/>
      <c r="CO42" s="39" t="str">
        <f t="shared" si="5"/>
        <v/>
      </c>
      <c r="CP42" s="39"/>
      <c r="CQ42" s="56" t="str">
        <f>IF('各会計、関係団体の財政状況及び健全化判断比率'!BS15="","",'各会計、関係団体の財政状況及び健全化判断比率'!BS15)</f>
        <v/>
      </c>
      <c r="CR42" s="56"/>
      <c r="CS42" s="56"/>
      <c r="CT42" s="56"/>
      <c r="CU42" s="56"/>
      <c r="CV42" s="56"/>
      <c r="CW42" s="56"/>
      <c r="CX42" s="56"/>
      <c r="CY42" s="56"/>
      <c r="CZ42" s="56"/>
      <c r="DA42" s="56"/>
      <c r="DB42" s="56"/>
      <c r="DC42" s="56"/>
      <c r="DD42" s="56"/>
      <c r="DE42" s="56"/>
      <c r="DF42" s="36"/>
      <c r="DG42" s="256" t="str">
        <f>IF('各会計、関係団体の財政状況及び健全化判断比率'!BR15="","",'各会計、関係団体の財政状況及び健全化判断比率'!BR15)</f>
        <v/>
      </c>
      <c r="DH42" s="256"/>
      <c r="DI42" s="165"/>
    </row>
    <row r="43" spans="1:113" ht="32.25" customHeight="1">
      <c r="B43" s="20"/>
      <c r="C43" s="39" t="str">
        <f t="shared" si="0"/>
        <v/>
      </c>
      <c r="D43" s="39"/>
      <c r="E43" s="56" t="str">
        <f>IF('各会計、関係団体の財政状況及び健全化判断比率'!B16="","",'各会計、関係団体の財政状況及び健全化判断比率'!B16)</f>
        <v/>
      </c>
      <c r="F43" s="56"/>
      <c r="G43" s="56"/>
      <c r="H43" s="56"/>
      <c r="I43" s="56"/>
      <c r="J43" s="56"/>
      <c r="K43" s="56"/>
      <c r="L43" s="56"/>
      <c r="M43" s="56"/>
      <c r="N43" s="56"/>
      <c r="O43" s="56"/>
      <c r="P43" s="56"/>
      <c r="Q43" s="56"/>
      <c r="R43" s="56"/>
      <c r="S43" s="56"/>
      <c r="T43" s="37"/>
      <c r="U43" s="39" t="str">
        <f t="shared" si="1"/>
        <v/>
      </c>
      <c r="V43" s="39"/>
      <c r="W43" s="56"/>
      <c r="X43" s="56"/>
      <c r="Y43" s="56"/>
      <c r="Z43" s="56"/>
      <c r="AA43" s="56"/>
      <c r="AB43" s="56"/>
      <c r="AC43" s="56"/>
      <c r="AD43" s="56"/>
      <c r="AE43" s="56"/>
      <c r="AF43" s="56"/>
      <c r="AG43" s="56"/>
      <c r="AH43" s="56"/>
      <c r="AI43" s="56"/>
      <c r="AJ43" s="56"/>
      <c r="AK43" s="56"/>
      <c r="AL43" s="37"/>
      <c r="AM43" s="39" t="str">
        <f t="shared" si="2"/>
        <v/>
      </c>
      <c r="AN43" s="39"/>
      <c r="AO43" s="56"/>
      <c r="AP43" s="56"/>
      <c r="AQ43" s="56"/>
      <c r="AR43" s="56"/>
      <c r="AS43" s="56"/>
      <c r="AT43" s="56"/>
      <c r="AU43" s="56"/>
      <c r="AV43" s="56"/>
      <c r="AW43" s="56"/>
      <c r="AX43" s="56"/>
      <c r="AY43" s="56"/>
      <c r="AZ43" s="56"/>
      <c r="BA43" s="56"/>
      <c r="BB43" s="56"/>
      <c r="BC43" s="56"/>
      <c r="BD43" s="37"/>
      <c r="BE43" s="39" t="str">
        <f t="shared" si="3"/>
        <v/>
      </c>
      <c r="BF43" s="39"/>
      <c r="BG43" s="56"/>
      <c r="BH43" s="56"/>
      <c r="BI43" s="56"/>
      <c r="BJ43" s="56"/>
      <c r="BK43" s="56"/>
      <c r="BL43" s="56"/>
      <c r="BM43" s="56"/>
      <c r="BN43" s="56"/>
      <c r="BO43" s="56"/>
      <c r="BP43" s="56"/>
      <c r="BQ43" s="56"/>
      <c r="BR43" s="56"/>
      <c r="BS43" s="56"/>
      <c r="BT43" s="56"/>
      <c r="BU43" s="56"/>
      <c r="BV43" s="37"/>
      <c r="BW43" s="39" t="str">
        <f t="shared" si="4"/>
        <v/>
      </c>
      <c r="BX43" s="39"/>
      <c r="BY43" s="56" t="str">
        <f>IF('各会計、関係団体の財政状況及び健全化判断比率'!B77="","",'各会計、関係団体の財政状況及び健全化判断比率'!B77)</f>
        <v/>
      </c>
      <c r="BZ43" s="56"/>
      <c r="CA43" s="56"/>
      <c r="CB43" s="56"/>
      <c r="CC43" s="56"/>
      <c r="CD43" s="56"/>
      <c r="CE43" s="56"/>
      <c r="CF43" s="56"/>
      <c r="CG43" s="56"/>
      <c r="CH43" s="56"/>
      <c r="CI43" s="56"/>
      <c r="CJ43" s="56"/>
      <c r="CK43" s="56"/>
      <c r="CL43" s="56"/>
      <c r="CM43" s="56"/>
      <c r="CN43" s="37"/>
      <c r="CO43" s="39" t="str">
        <f t="shared" si="5"/>
        <v/>
      </c>
      <c r="CP43" s="39"/>
      <c r="CQ43" s="56" t="str">
        <f>IF('各会計、関係団体の財政状況及び健全化判断比率'!BS16="","",'各会計、関係団体の財政状況及び健全化判断比率'!BS16)</f>
        <v/>
      </c>
      <c r="CR43" s="56"/>
      <c r="CS43" s="56"/>
      <c r="CT43" s="56"/>
      <c r="CU43" s="56"/>
      <c r="CV43" s="56"/>
      <c r="CW43" s="56"/>
      <c r="CX43" s="56"/>
      <c r="CY43" s="56"/>
      <c r="CZ43" s="56"/>
      <c r="DA43" s="56"/>
      <c r="DB43" s="56"/>
      <c r="DC43" s="56"/>
      <c r="DD43" s="56"/>
      <c r="DE43" s="56"/>
      <c r="DF43" s="36"/>
      <c r="DG43" s="256" t="str">
        <f>IF('各会計、関係団体の財政状況及び健全化判断比率'!BR16="","",'各会計、関係団体の財政状況及び健全化判断比率'!BR16)</f>
        <v/>
      </c>
      <c r="DH43" s="256"/>
      <c r="DI43" s="165"/>
    </row>
    <row r="44" spans="1:113" ht="13.5" customHeight="1">
      <c r="B44" s="21"/>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258"/>
    </row>
    <row r="45" spans="1:113"/>
    <row r="46" spans="1:113">
      <c r="B46" s="1" t="s">
        <v>299</v>
      </c>
      <c r="E46" s="1" t="s">
        <v>300</v>
      </c>
    </row>
    <row r="47" spans="1:113">
      <c r="E47" s="1" t="s">
        <v>302</v>
      </c>
    </row>
    <row r="48" spans="1:113">
      <c r="E48" s="1" t="s">
        <v>304</v>
      </c>
    </row>
    <row r="49" spans="5:5">
      <c r="E49" s="1" t="s">
        <v>306</v>
      </c>
    </row>
    <row r="50" spans="5:5">
      <c r="E50" s="1" t="s">
        <v>205</v>
      </c>
    </row>
    <row r="51" spans="5:5">
      <c r="E51" s="1" t="s">
        <v>309</v>
      </c>
    </row>
    <row r="52" spans="5:5">
      <c r="E52" s="1" t="s">
        <v>311</v>
      </c>
    </row>
    <row r="53" spans="5:5"/>
    <row r="54" spans="5:5"/>
    <row r="55" spans="5:5"/>
    <row r="56" spans="5:5"/>
  </sheetData>
  <sheetProtection algorithmName="SHA-512" hashValue="6CMIP2RCbdhbnCCTNPSNGOy7TCm1iTmw4iXk8k7Tqb5aPIWpkH5eEmSq35GW8/IAjnICxSBH1uOzZir1YXJI9w==" saltValue="19o9oUQGCpd3TgVF+2rJgA==" spinCount="100000" sheet="1" objects="1" scenarios="1"/>
  <mergeCells count="432">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L9:Q9"/>
    <mergeCell ref="R9:V9"/>
    <mergeCell ref="AM9:AT9"/>
    <mergeCell ref="AU9:AX9"/>
    <mergeCell ref="AY9:BM9"/>
    <mergeCell ref="BN9:BU9"/>
    <mergeCell ref="BV9:CC9"/>
    <mergeCell ref="CD9:CS9"/>
    <mergeCell ref="CT9:DA9"/>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12:Q12"/>
    <mergeCell ref="R12:V12"/>
    <mergeCell ref="W12:AB12"/>
    <mergeCell ref="AC12:AG12"/>
    <mergeCell ref="AH12:AL12"/>
    <mergeCell ref="AM12:AT12"/>
    <mergeCell ref="AU12:AX12"/>
    <mergeCell ref="AY12:BM12"/>
    <mergeCell ref="BN12:BU12"/>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4:Q14"/>
    <mergeCell ref="R14:V14"/>
    <mergeCell ref="AC14:AG14"/>
    <mergeCell ref="AH14:AL14"/>
    <mergeCell ref="AM14:AT14"/>
    <mergeCell ref="AU14:AX14"/>
    <mergeCell ref="AY14:BM14"/>
    <mergeCell ref="BN14:BU14"/>
    <mergeCell ref="BV14:CC14"/>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19:K19"/>
    <mergeCell ref="L19:V19"/>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B21:AX21"/>
    <mergeCell ref="AY21:BM21"/>
    <mergeCell ref="BN21:BU21"/>
    <mergeCell ref="BV21:CC21"/>
    <mergeCell ref="AY22:BM22"/>
    <mergeCell ref="BN22:BU22"/>
    <mergeCell ref="BV22:CC22"/>
    <mergeCell ref="AY23:BM23"/>
    <mergeCell ref="BN23:BU23"/>
    <mergeCell ref="BV23:CC23"/>
    <mergeCell ref="E24:K24"/>
    <mergeCell ref="L24:P24"/>
    <mergeCell ref="Q24:V24"/>
    <mergeCell ref="Z24:AG24"/>
    <mergeCell ref="AH24:AL24"/>
    <mergeCell ref="AM24:AR24"/>
    <mergeCell ref="AS24:AX24"/>
    <mergeCell ref="AY24:BM24"/>
    <mergeCell ref="BN24:BU24"/>
    <mergeCell ref="BV24:CC24"/>
    <mergeCell ref="E25:K25"/>
    <mergeCell ref="L25:P25"/>
    <mergeCell ref="Q25:V25"/>
    <mergeCell ref="Z25:AG25"/>
    <mergeCell ref="AH25:AL25"/>
    <mergeCell ref="AM25:AR25"/>
    <mergeCell ref="AS25:AX25"/>
    <mergeCell ref="AY25:BM25"/>
    <mergeCell ref="BN25:BU25"/>
    <mergeCell ref="BV25:CC25"/>
    <mergeCell ref="E26:K26"/>
    <mergeCell ref="L26:P26"/>
    <mergeCell ref="Q26:V26"/>
    <mergeCell ref="Z26:AG26"/>
    <mergeCell ref="AH26:AL26"/>
    <mergeCell ref="AM26:AR26"/>
    <mergeCell ref="AS26:AX26"/>
    <mergeCell ref="AY26:BM26"/>
    <mergeCell ref="BN26:BU26"/>
    <mergeCell ref="BV26:CC26"/>
    <mergeCell ref="E27:K27"/>
    <mergeCell ref="L27:P27"/>
    <mergeCell ref="Q27:V27"/>
    <mergeCell ref="Z27:AG27"/>
    <mergeCell ref="AH27:AL27"/>
    <mergeCell ref="AM27:AR27"/>
    <mergeCell ref="AS27:AX27"/>
    <mergeCell ref="AY27:BM27"/>
    <mergeCell ref="BN27:BU27"/>
    <mergeCell ref="BV27:CC27"/>
    <mergeCell ref="E28:K28"/>
    <mergeCell ref="L28:P28"/>
    <mergeCell ref="Q28:V28"/>
    <mergeCell ref="Z28:AG28"/>
    <mergeCell ref="AH28:AL28"/>
    <mergeCell ref="AM28:AR28"/>
    <mergeCell ref="AS28:AX28"/>
    <mergeCell ref="BC28:BM28"/>
    <mergeCell ref="BN28:BU28"/>
    <mergeCell ref="BV28:CC28"/>
    <mergeCell ref="E29:K29"/>
    <mergeCell ref="L29:P29"/>
    <mergeCell ref="Q29:V29"/>
    <mergeCell ref="Z29:AG29"/>
    <mergeCell ref="AH29:AL29"/>
    <mergeCell ref="AM29:AR29"/>
    <mergeCell ref="AS29:AX29"/>
    <mergeCell ref="BC29:BM29"/>
    <mergeCell ref="BN29:BU29"/>
    <mergeCell ref="BV29:CC29"/>
    <mergeCell ref="E30:K30"/>
    <mergeCell ref="L30:P30"/>
    <mergeCell ref="Q30:V30"/>
    <mergeCell ref="W30:AG30"/>
    <mergeCell ref="AH30:AX30"/>
    <mergeCell ref="BC30:BM30"/>
    <mergeCell ref="BN30:BU30"/>
    <mergeCell ref="BV30:CC30"/>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35:D35"/>
    <mergeCell ref="E35:S35"/>
    <mergeCell ref="U35:V35"/>
    <mergeCell ref="W35:AK35"/>
    <mergeCell ref="AM35:AN35"/>
    <mergeCell ref="AO35:BC35"/>
    <mergeCell ref="BE35:BF35"/>
    <mergeCell ref="BG35:BU35"/>
    <mergeCell ref="BW35:BX35"/>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7:D37"/>
    <mergeCell ref="E37:S37"/>
    <mergeCell ref="U37:V37"/>
    <mergeCell ref="W37:AK37"/>
    <mergeCell ref="AM37:AN37"/>
    <mergeCell ref="AO37:BC37"/>
    <mergeCell ref="BE37:BF37"/>
    <mergeCell ref="BG37:BU37"/>
    <mergeCell ref="BW37:BX37"/>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9:D39"/>
    <mergeCell ref="E39:S39"/>
    <mergeCell ref="U39:V39"/>
    <mergeCell ref="W39:AK39"/>
    <mergeCell ref="AM39:AN39"/>
    <mergeCell ref="AO39:BC39"/>
    <mergeCell ref="BE39:BF39"/>
    <mergeCell ref="BG39:BU39"/>
    <mergeCell ref="BW39:BX39"/>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41:D41"/>
    <mergeCell ref="E41:S41"/>
    <mergeCell ref="U41:V41"/>
    <mergeCell ref="W41:AK41"/>
    <mergeCell ref="AM41:AN41"/>
    <mergeCell ref="AO41:BC41"/>
    <mergeCell ref="BE41:BF41"/>
    <mergeCell ref="BG41:BU41"/>
    <mergeCell ref="BW41:BX41"/>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CE24:CS25"/>
    <mergeCell ref="CT24:DA25"/>
    <mergeCell ref="DB24:DI25"/>
    <mergeCell ref="CE26:CS27"/>
    <mergeCell ref="CT26:DA27"/>
    <mergeCell ref="DB26:DI27"/>
    <mergeCell ref="AY28:BB30"/>
    <mergeCell ref="CE28:CS29"/>
    <mergeCell ref="CT28:DA29"/>
    <mergeCell ref="DB28:DI29"/>
    <mergeCell ref="B22:D30"/>
    <mergeCell ref="W22:Y29"/>
  </mergeCells>
  <phoneticPr fontId="6"/>
  <printOptions horizontalCentered="1"/>
  <pageMargins left="0" right="0" top="0.39370078740157483" bottom="0.39370078740157483" header="0.19685039370078741" footer="0.19685039370078741"/>
  <pageSetup paperSize="9" scale="55" fitToWidth="1" fitToHeight="1" orientation="landscape" usePrinterDefaults="1"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368" customWidth="1"/>
    <col min="2" max="2" width="11" style="368" customWidth="1"/>
    <col min="3" max="3" width="17" style="368" customWidth="1"/>
    <col min="4" max="5" width="16.625" style="368" customWidth="1"/>
    <col min="6" max="15" width="15" style="368" customWidth="1"/>
    <col min="16" max="16" width="24" style="368" customWidth="1"/>
    <col min="17" max="16384" width="0" style="368" hidden="1" customWidth="1"/>
  </cols>
  <sheetData>
    <row r="1" spans="1:16" ht="16.5" customHeight="1">
      <c r="A1" s="888"/>
      <c r="B1" s="888"/>
      <c r="C1" s="888"/>
      <c r="D1" s="888"/>
      <c r="E1" s="888"/>
      <c r="F1" s="888"/>
      <c r="G1" s="888"/>
      <c r="H1" s="888"/>
      <c r="I1" s="888"/>
      <c r="J1" s="888"/>
      <c r="K1" s="888"/>
      <c r="L1" s="888"/>
      <c r="M1" s="888"/>
      <c r="N1" s="888"/>
      <c r="O1" s="888"/>
      <c r="P1" s="888"/>
    </row>
    <row r="2" spans="1:16" ht="16.5" customHeight="1">
      <c r="A2" s="888"/>
      <c r="B2" s="888"/>
      <c r="C2" s="888"/>
      <c r="D2" s="888"/>
      <c r="E2" s="888"/>
      <c r="F2" s="888"/>
      <c r="G2" s="888"/>
      <c r="H2" s="888"/>
      <c r="I2" s="888"/>
      <c r="J2" s="888"/>
      <c r="K2" s="888"/>
      <c r="L2" s="888"/>
      <c r="M2" s="888"/>
      <c r="N2" s="888"/>
      <c r="O2" s="888"/>
      <c r="P2" s="888"/>
    </row>
    <row r="3" spans="1:16" ht="16.5" customHeight="1">
      <c r="A3" s="888"/>
      <c r="B3" s="888"/>
      <c r="C3" s="888"/>
      <c r="D3" s="888"/>
      <c r="E3" s="888"/>
      <c r="F3" s="888"/>
      <c r="G3" s="888"/>
      <c r="H3" s="888"/>
      <c r="I3" s="888"/>
      <c r="J3" s="888"/>
      <c r="K3" s="888"/>
      <c r="L3" s="888"/>
      <c r="M3" s="888"/>
      <c r="N3" s="888"/>
      <c r="O3" s="888"/>
      <c r="P3" s="888"/>
    </row>
    <row r="4" spans="1:16" ht="16.5" customHeight="1">
      <c r="A4" s="888"/>
      <c r="B4" s="888"/>
      <c r="C4" s="888"/>
      <c r="D4" s="888"/>
      <c r="E4" s="888"/>
      <c r="F4" s="888"/>
      <c r="G4" s="888"/>
      <c r="H4" s="888"/>
      <c r="I4" s="888"/>
      <c r="J4" s="888"/>
      <c r="K4" s="888"/>
      <c r="L4" s="888"/>
      <c r="M4" s="888"/>
      <c r="N4" s="888"/>
      <c r="O4" s="888"/>
      <c r="P4" s="888"/>
    </row>
    <row r="5" spans="1:16" ht="16.5" customHeight="1">
      <c r="A5" s="888"/>
      <c r="B5" s="888"/>
      <c r="C5" s="888"/>
      <c r="D5" s="888"/>
      <c r="E5" s="888"/>
      <c r="F5" s="888"/>
      <c r="G5" s="888"/>
      <c r="H5" s="888"/>
      <c r="I5" s="888"/>
      <c r="J5" s="888"/>
      <c r="K5" s="888"/>
      <c r="L5" s="888"/>
      <c r="M5" s="888"/>
      <c r="N5" s="888"/>
      <c r="O5" s="888"/>
      <c r="P5" s="888"/>
    </row>
    <row r="6" spans="1:16" ht="16.5" customHeight="1">
      <c r="A6" s="888"/>
      <c r="B6" s="888"/>
      <c r="C6" s="888"/>
      <c r="D6" s="888"/>
      <c r="E6" s="888"/>
      <c r="F6" s="888"/>
      <c r="G6" s="888"/>
      <c r="H6" s="888"/>
      <c r="I6" s="888"/>
      <c r="J6" s="888"/>
      <c r="K6" s="888"/>
      <c r="L6" s="888"/>
      <c r="M6" s="888"/>
      <c r="N6" s="888"/>
      <c r="O6" s="888"/>
      <c r="P6" s="888"/>
    </row>
    <row r="7" spans="1:16" ht="16.5" customHeight="1">
      <c r="A7" s="888"/>
      <c r="B7" s="888"/>
      <c r="C7" s="888"/>
      <c r="D7" s="888"/>
      <c r="E7" s="888"/>
      <c r="F7" s="888"/>
      <c r="G7" s="888"/>
      <c r="H7" s="888"/>
      <c r="I7" s="888"/>
      <c r="J7" s="888"/>
      <c r="K7" s="888"/>
      <c r="L7" s="888"/>
      <c r="M7" s="888"/>
      <c r="N7" s="888"/>
      <c r="O7" s="888"/>
      <c r="P7" s="888"/>
    </row>
    <row r="8" spans="1:16" ht="16.5" customHeight="1">
      <c r="A8" s="888"/>
      <c r="B8" s="888"/>
      <c r="C8" s="888"/>
      <c r="D8" s="888"/>
      <c r="E8" s="888"/>
      <c r="F8" s="888"/>
      <c r="G8" s="888"/>
      <c r="H8" s="888"/>
      <c r="I8" s="888"/>
      <c r="J8" s="888"/>
      <c r="K8" s="888"/>
      <c r="L8" s="888"/>
      <c r="M8" s="888"/>
      <c r="N8" s="888"/>
      <c r="O8" s="888"/>
      <c r="P8" s="888"/>
    </row>
    <row r="9" spans="1:16" ht="16.5" customHeight="1">
      <c r="A9" s="888"/>
      <c r="B9" s="888"/>
      <c r="C9" s="888"/>
      <c r="D9" s="888"/>
      <c r="E9" s="888"/>
      <c r="F9" s="888"/>
      <c r="G9" s="888"/>
      <c r="H9" s="888"/>
      <c r="I9" s="888"/>
      <c r="J9" s="888"/>
      <c r="K9" s="888"/>
      <c r="L9" s="888"/>
      <c r="M9" s="888"/>
      <c r="N9" s="888"/>
      <c r="O9" s="888"/>
      <c r="P9" s="888"/>
    </row>
    <row r="10" spans="1:16" ht="16.5" customHeight="1">
      <c r="A10" s="888"/>
      <c r="B10" s="888"/>
      <c r="C10" s="888"/>
      <c r="D10" s="888"/>
      <c r="E10" s="888"/>
      <c r="F10" s="888"/>
      <c r="G10" s="888"/>
      <c r="H10" s="888"/>
      <c r="I10" s="888"/>
      <c r="J10" s="888"/>
      <c r="K10" s="888"/>
      <c r="L10" s="888"/>
      <c r="M10" s="888"/>
      <c r="N10" s="888"/>
      <c r="O10" s="888"/>
      <c r="P10" s="888"/>
    </row>
    <row r="11" spans="1:16" ht="16.5" customHeight="1">
      <c r="A11" s="888"/>
      <c r="B11" s="888"/>
      <c r="C11" s="888"/>
      <c r="D11" s="888"/>
      <c r="E11" s="888"/>
      <c r="F11" s="888"/>
      <c r="G11" s="888"/>
      <c r="H11" s="888"/>
      <c r="I11" s="888"/>
      <c r="J11" s="888"/>
      <c r="K11" s="888"/>
      <c r="L11" s="888"/>
      <c r="M11" s="888"/>
      <c r="N11" s="888"/>
      <c r="O11" s="888"/>
      <c r="P11" s="888"/>
    </row>
    <row r="12" spans="1:16" ht="16.5" customHeight="1">
      <c r="A12" s="888"/>
      <c r="B12" s="888"/>
      <c r="C12" s="888"/>
      <c r="D12" s="888"/>
      <c r="E12" s="888"/>
      <c r="F12" s="888"/>
      <c r="G12" s="888"/>
      <c r="H12" s="888"/>
      <c r="I12" s="888"/>
      <c r="J12" s="888"/>
      <c r="K12" s="888"/>
      <c r="L12" s="888"/>
      <c r="M12" s="888"/>
      <c r="N12" s="888"/>
      <c r="O12" s="888"/>
      <c r="P12" s="888"/>
    </row>
    <row r="13" spans="1:16" ht="16.5" customHeight="1">
      <c r="A13" s="888"/>
      <c r="B13" s="888"/>
      <c r="C13" s="888"/>
      <c r="D13" s="888"/>
      <c r="E13" s="888"/>
      <c r="F13" s="888"/>
      <c r="G13" s="888"/>
      <c r="H13" s="888"/>
      <c r="I13" s="888"/>
      <c r="J13" s="888"/>
      <c r="K13" s="888"/>
      <c r="L13" s="888"/>
      <c r="M13" s="888"/>
      <c r="N13" s="888"/>
      <c r="O13" s="888"/>
      <c r="P13" s="888"/>
    </row>
    <row r="14" spans="1:16" ht="16.5" customHeight="1">
      <c r="A14" s="888"/>
      <c r="B14" s="888"/>
      <c r="C14" s="888"/>
      <c r="D14" s="888"/>
      <c r="E14" s="888"/>
      <c r="F14" s="888"/>
      <c r="G14" s="888"/>
      <c r="H14" s="888"/>
      <c r="I14" s="888"/>
      <c r="J14" s="888"/>
      <c r="K14" s="888"/>
      <c r="L14" s="888"/>
      <c r="M14" s="888"/>
      <c r="N14" s="888"/>
      <c r="O14" s="888"/>
      <c r="P14" s="888"/>
    </row>
    <row r="15" spans="1:16" ht="16.5" customHeight="1">
      <c r="A15" s="888"/>
      <c r="B15" s="888"/>
      <c r="C15" s="888"/>
      <c r="D15" s="888"/>
      <c r="E15" s="888"/>
      <c r="F15" s="888"/>
      <c r="G15" s="888"/>
      <c r="H15" s="888"/>
      <c r="I15" s="888"/>
      <c r="J15" s="888"/>
      <c r="K15" s="888"/>
      <c r="L15" s="888"/>
      <c r="M15" s="888"/>
      <c r="N15" s="888"/>
      <c r="O15" s="888"/>
      <c r="P15" s="888"/>
    </row>
    <row r="16" spans="1:16" ht="16.5" customHeight="1">
      <c r="A16" s="888"/>
      <c r="B16" s="888"/>
      <c r="C16" s="888"/>
      <c r="D16" s="888"/>
      <c r="E16" s="888"/>
      <c r="F16" s="888"/>
      <c r="G16" s="888"/>
      <c r="H16" s="888"/>
      <c r="I16" s="888"/>
      <c r="J16" s="888"/>
      <c r="K16" s="888"/>
      <c r="L16" s="888"/>
      <c r="M16" s="888"/>
      <c r="N16" s="888"/>
      <c r="O16" s="888"/>
      <c r="P16" s="888"/>
    </row>
    <row r="17" spans="1:16" ht="16.5" customHeight="1">
      <c r="A17" s="888"/>
      <c r="B17" s="888"/>
      <c r="C17" s="888"/>
      <c r="D17" s="888"/>
      <c r="E17" s="888"/>
      <c r="F17" s="888"/>
      <c r="G17" s="888"/>
      <c r="H17" s="888"/>
      <c r="I17" s="888"/>
      <c r="J17" s="888"/>
      <c r="K17" s="888"/>
      <c r="L17" s="888"/>
      <c r="M17" s="888"/>
      <c r="N17" s="888"/>
      <c r="O17" s="888"/>
      <c r="P17" s="888"/>
    </row>
    <row r="18" spans="1:16" ht="16.5" customHeight="1">
      <c r="A18" s="888"/>
      <c r="B18" s="888"/>
      <c r="C18" s="888"/>
      <c r="D18" s="888"/>
      <c r="E18" s="888"/>
      <c r="F18" s="888"/>
      <c r="G18" s="888"/>
      <c r="H18" s="888"/>
      <c r="I18" s="888"/>
      <c r="J18" s="888"/>
      <c r="K18" s="888"/>
      <c r="L18" s="888"/>
      <c r="M18" s="888"/>
      <c r="N18" s="888"/>
      <c r="O18" s="888"/>
      <c r="P18" s="888"/>
    </row>
    <row r="19" spans="1:16" ht="16.5" customHeight="1">
      <c r="A19" s="888"/>
      <c r="B19" s="888"/>
      <c r="C19" s="888"/>
      <c r="D19" s="888"/>
      <c r="E19" s="888"/>
      <c r="F19" s="888"/>
      <c r="G19" s="888"/>
      <c r="H19" s="888"/>
      <c r="I19" s="888"/>
      <c r="J19" s="888"/>
      <c r="K19" s="888"/>
      <c r="L19" s="888"/>
      <c r="M19" s="888"/>
      <c r="N19" s="888"/>
      <c r="O19" s="888"/>
      <c r="P19" s="888"/>
    </row>
    <row r="20" spans="1:16" ht="16.5" customHeight="1">
      <c r="A20" s="888"/>
      <c r="B20" s="888"/>
      <c r="C20" s="888"/>
      <c r="D20" s="888"/>
      <c r="E20" s="888"/>
      <c r="F20" s="888"/>
      <c r="G20" s="888"/>
      <c r="H20" s="888"/>
      <c r="I20" s="888"/>
      <c r="J20" s="888"/>
      <c r="K20" s="888"/>
      <c r="L20" s="888"/>
      <c r="M20" s="888"/>
      <c r="N20" s="888"/>
      <c r="O20" s="888"/>
      <c r="P20" s="888"/>
    </row>
    <row r="21" spans="1:16" ht="16.5" customHeight="1">
      <c r="A21" s="888"/>
      <c r="B21" s="888"/>
      <c r="C21" s="888"/>
      <c r="D21" s="888"/>
      <c r="E21" s="888"/>
      <c r="F21" s="888"/>
      <c r="G21" s="888"/>
      <c r="H21" s="888"/>
      <c r="I21" s="888"/>
      <c r="J21" s="888"/>
      <c r="K21" s="888"/>
      <c r="L21" s="888"/>
      <c r="M21" s="888"/>
      <c r="N21" s="888"/>
      <c r="O21" s="888"/>
      <c r="P21" s="888"/>
    </row>
    <row r="22" spans="1:16" ht="16.5" customHeight="1">
      <c r="A22" s="888"/>
      <c r="B22" s="888"/>
      <c r="C22" s="888"/>
      <c r="D22" s="888"/>
      <c r="E22" s="888"/>
      <c r="F22" s="888"/>
      <c r="G22" s="888"/>
      <c r="H22" s="888"/>
      <c r="I22" s="888"/>
      <c r="J22" s="888"/>
      <c r="K22" s="888"/>
      <c r="L22" s="888"/>
      <c r="M22" s="888"/>
      <c r="N22" s="888"/>
      <c r="O22" s="888"/>
      <c r="P22" s="888"/>
    </row>
    <row r="23" spans="1:16" ht="16.5" customHeight="1">
      <c r="A23" s="888"/>
      <c r="B23" s="888"/>
      <c r="C23" s="888"/>
      <c r="D23" s="888"/>
      <c r="E23" s="888"/>
      <c r="F23" s="888"/>
      <c r="G23" s="888"/>
      <c r="H23" s="888"/>
      <c r="I23" s="888"/>
      <c r="J23" s="888"/>
      <c r="K23" s="888"/>
      <c r="L23" s="888"/>
      <c r="M23" s="888"/>
      <c r="N23" s="888"/>
      <c r="O23" s="888"/>
      <c r="P23" s="888"/>
    </row>
    <row r="24" spans="1:16" ht="16.5" customHeight="1">
      <c r="A24" s="888"/>
      <c r="B24" s="888"/>
      <c r="C24" s="888"/>
      <c r="D24" s="888"/>
      <c r="E24" s="888"/>
      <c r="F24" s="888"/>
      <c r="G24" s="888"/>
      <c r="H24" s="888"/>
      <c r="I24" s="888"/>
      <c r="J24" s="888"/>
      <c r="K24" s="888"/>
      <c r="L24" s="888"/>
      <c r="M24" s="888"/>
      <c r="N24" s="888"/>
      <c r="O24" s="888"/>
      <c r="P24" s="888"/>
    </row>
    <row r="25" spans="1:16" ht="16.5" customHeight="1">
      <c r="A25" s="888"/>
      <c r="B25" s="888"/>
      <c r="C25" s="888"/>
      <c r="D25" s="888"/>
      <c r="E25" s="888"/>
      <c r="F25" s="888"/>
      <c r="G25" s="888"/>
      <c r="H25" s="888"/>
      <c r="I25" s="888"/>
      <c r="J25" s="888"/>
      <c r="K25" s="888"/>
      <c r="L25" s="888"/>
      <c r="M25" s="888"/>
      <c r="N25" s="888"/>
      <c r="O25" s="888"/>
      <c r="P25" s="888"/>
    </row>
    <row r="26" spans="1:16" ht="16.5" customHeight="1">
      <c r="A26" s="888"/>
      <c r="B26" s="888"/>
      <c r="C26" s="888"/>
      <c r="D26" s="888"/>
      <c r="E26" s="888"/>
      <c r="F26" s="888"/>
      <c r="G26" s="888"/>
      <c r="H26" s="888"/>
      <c r="I26" s="888"/>
      <c r="J26" s="888"/>
      <c r="K26" s="888"/>
      <c r="L26" s="888"/>
      <c r="M26" s="888"/>
      <c r="N26" s="888"/>
      <c r="O26" s="888"/>
      <c r="P26" s="888"/>
    </row>
    <row r="27" spans="1:16" ht="16.5" customHeight="1">
      <c r="A27" s="888"/>
      <c r="B27" s="888"/>
      <c r="C27" s="888"/>
      <c r="D27" s="888"/>
      <c r="E27" s="888"/>
      <c r="F27" s="888"/>
      <c r="G27" s="888"/>
      <c r="H27" s="888"/>
      <c r="I27" s="888"/>
      <c r="J27" s="888"/>
      <c r="K27" s="888"/>
      <c r="L27" s="888"/>
      <c r="M27" s="888"/>
      <c r="N27" s="888"/>
      <c r="O27" s="888"/>
      <c r="P27" s="888"/>
    </row>
    <row r="28" spans="1:16" ht="16.5" customHeight="1">
      <c r="A28" s="888"/>
      <c r="B28" s="888"/>
      <c r="C28" s="888"/>
      <c r="D28" s="888"/>
      <c r="E28" s="888"/>
      <c r="F28" s="888"/>
      <c r="G28" s="888"/>
      <c r="H28" s="888"/>
      <c r="I28" s="888"/>
      <c r="J28" s="888"/>
      <c r="K28" s="888"/>
      <c r="L28" s="888"/>
      <c r="M28" s="888"/>
      <c r="N28" s="888"/>
      <c r="O28" s="888"/>
      <c r="P28" s="888"/>
    </row>
    <row r="29" spans="1:16" ht="16.5" customHeight="1">
      <c r="A29" s="888"/>
      <c r="B29" s="888"/>
      <c r="C29" s="888"/>
      <c r="D29" s="888"/>
      <c r="E29" s="888"/>
      <c r="F29" s="888"/>
      <c r="G29" s="888"/>
      <c r="H29" s="888"/>
      <c r="I29" s="888"/>
      <c r="J29" s="888"/>
      <c r="K29" s="888"/>
      <c r="L29" s="888"/>
      <c r="M29" s="888"/>
      <c r="N29" s="888"/>
      <c r="O29" s="888"/>
      <c r="P29" s="888"/>
    </row>
    <row r="30" spans="1:16" ht="16.5" customHeight="1">
      <c r="A30" s="888"/>
      <c r="B30" s="888"/>
      <c r="C30" s="888"/>
      <c r="D30" s="888"/>
      <c r="E30" s="888"/>
      <c r="F30" s="888"/>
      <c r="G30" s="888"/>
      <c r="H30" s="888"/>
      <c r="I30" s="888"/>
      <c r="J30" s="888"/>
      <c r="K30" s="888"/>
      <c r="L30" s="888"/>
      <c r="M30" s="888"/>
      <c r="N30" s="888"/>
      <c r="O30" s="888"/>
      <c r="P30" s="888"/>
    </row>
    <row r="31" spans="1:16" ht="16.5" customHeight="1">
      <c r="A31" s="888"/>
      <c r="B31" s="888"/>
      <c r="C31" s="888"/>
      <c r="D31" s="888"/>
      <c r="E31" s="888"/>
      <c r="F31" s="888"/>
      <c r="G31" s="888"/>
      <c r="H31" s="888"/>
      <c r="I31" s="888"/>
      <c r="J31" s="888"/>
      <c r="K31" s="888"/>
      <c r="L31" s="888"/>
      <c r="M31" s="888"/>
      <c r="N31" s="888"/>
      <c r="O31" s="888"/>
      <c r="P31" s="888"/>
    </row>
    <row r="32" spans="1:16" ht="31.5" customHeight="1">
      <c r="A32" s="888"/>
      <c r="B32" s="888"/>
      <c r="C32" s="888"/>
      <c r="D32" s="888"/>
      <c r="E32" s="888"/>
      <c r="F32" s="888"/>
      <c r="G32" s="888"/>
      <c r="H32" s="888"/>
      <c r="I32" s="888"/>
      <c r="J32" s="883" t="s">
        <v>2</v>
      </c>
      <c r="K32" s="888"/>
      <c r="L32" s="888"/>
      <c r="M32" s="888"/>
      <c r="N32" s="888"/>
      <c r="O32" s="888"/>
      <c r="P32" s="888"/>
    </row>
    <row r="33" spans="1:16" ht="39" customHeight="1">
      <c r="A33" s="888"/>
      <c r="B33" s="889" t="s">
        <v>11</v>
      </c>
      <c r="C33" s="895"/>
      <c r="D33" s="895"/>
      <c r="E33" s="900" t="s">
        <v>14</v>
      </c>
      <c r="F33" s="904" t="s">
        <v>533</v>
      </c>
      <c r="G33" s="909" t="s">
        <v>534</v>
      </c>
      <c r="H33" s="909" t="s">
        <v>429</v>
      </c>
      <c r="I33" s="909" t="s">
        <v>535</v>
      </c>
      <c r="J33" s="913" t="s">
        <v>536</v>
      </c>
      <c r="K33" s="888"/>
      <c r="L33" s="888"/>
      <c r="M33" s="888"/>
      <c r="N33" s="888"/>
      <c r="O33" s="888"/>
      <c r="P33" s="888"/>
    </row>
    <row r="34" spans="1:16" ht="39" customHeight="1">
      <c r="A34" s="888"/>
      <c r="B34" s="890"/>
      <c r="C34" s="896" t="s">
        <v>467</v>
      </c>
      <c r="D34" s="896"/>
      <c r="E34" s="901"/>
      <c r="F34" s="905">
        <v>3.16</v>
      </c>
      <c r="G34" s="910">
        <v>3.77</v>
      </c>
      <c r="H34" s="910">
        <v>4</v>
      </c>
      <c r="I34" s="910">
        <v>4.1900000000000004</v>
      </c>
      <c r="J34" s="914">
        <v>4.2699999999999996</v>
      </c>
      <c r="K34" s="888"/>
      <c r="L34" s="888"/>
      <c r="M34" s="888"/>
      <c r="N34" s="888"/>
      <c r="O34" s="888"/>
      <c r="P34" s="888"/>
    </row>
    <row r="35" spans="1:16" ht="39" customHeight="1">
      <c r="A35" s="888"/>
      <c r="B35" s="891"/>
      <c r="C35" s="897" t="s">
        <v>272</v>
      </c>
      <c r="D35" s="897"/>
      <c r="E35" s="902"/>
      <c r="F35" s="906">
        <v>1.53</v>
      </c>
      <c r="G35" s="911">
        <v>3.24</v>
      </c>
      <c r="H35" s="911">
        <v>2.09</v>
      </c>
      <c r="I35" s="911">
        <v>1.76</v>
      </c>
      <c r="J35" s="915">
        <v>0.8</v>
      </c>
      <c r="K35" s="888"/>
      <c r="L35" s="888"/>
      <c r="M35" s="888"/>
      <c r="N35" s="888"/>
      <c r="O35" s="888"/>
      <c r="P35" s="888"/>
    </row>
    <row r="36" spans="1:16" ht="39" customHeight="1">
      <c r="A36" s="888"/>
      <c r="B36" s="891"/>
      <c r="C36" s="897" t="s">
        <v>26</v>
      </c>
      <c r="D36" s="897"/>
      <c r="E36" s="902"/>
      <c r="F36" s="906">
        <v>0.37</v>
      </c>
      <c r="G36" s="911">
        <v>0.22</v>
      </c>
      <c r="H36" s="911">
        <v>2.e-002</v>
      </c>
      <c r="I36" s="911">
        <v>0.31</v>
      </c>
      <c r="J36" s="915">
        <v>0.34</v>
      </c>
      <c r="K36" s="888"/>
      <c r="L36" s="888"/>
      <c r="M36" s="888"/>
      <c r="N36" s="888"/>
      <c r="O36" s="888"/>
      <c r="P36" s="888"/>
    </row>
    <row r="37" spans="1:16" ht="39" customHeight="1">
      <c r="A37" s="888"/>
      <c r="B37" s="891"/>
      <c r="C37" s="897" t="s">
        <v>252</v>
      </c>
      <c r="D37" s="897"/>
      <c r="E37" s="902"/>
      <c r="F37" s="906">
        <v>0.93</v>
      </c>
      <c r="G37" s="911">
        <v>1.43</v>
      </c>
      <c r="H37" s="911">
        <v>1.42</v>
      </c>
      <c r="I37" s="911">
        <v>0.27</v>
      </c>
      <c r="J37" s="915">
        <v>0.3</v>
      </c>
      <c r="K37" s="888"/>
      <c r="L37" s="888"/>
      <c r="M37" s="888"/>
      <c r="N37" s="888"/>
      <c r="O37" s="888"/>
      <c r="P37" s="888"/>
    </row>
    <row r="38" spans="1:16" ht="39" customHeight="1">
      <c r="A38" s="888"/>
      <c r="B38" s="891"/>
      <c r="C38" s="897" t="s">
        <v>469</v>
      </c>
      <c r="D38" s="897"/>
      <c r="E38" s="902"/>
      <c r="F38" s="906">
        <v>8.e-002</v>
      </c>
      <c r="G38" s="911">
        <v>0.13</v>
      </c>
      <c r="H38" s="911">
        <v>9.e-002</v>
      </c>
      <c r="I38" s="911">
        <v>6.e-002</v>
      </c>
      <c r="J38" s="915">
        <v>0.24</v>
      </c>
      <c r="K38" s="888"/>
      <c r="L38" s="888"/>
      <c r="M38" s="888"/>
      <c r="N38" s="888"/>
      <c r="O38" s="888"/>
      <c r="P38" s="888"/>
    </row>
    <row r="39" spans="1:16" ht="39" customHeight="1">
      <c r="A39" s="888"/>
      <c r="B39" s="891"/>
      <c r="C39" s="897" t="s">
        <v>334</v>
      </c>
      <c r="D39" s="897"/>
      <c r="E39" s="902"/>
      <c r="F39" s="906">
        <v>0.12</v>
      </c>
      <c r="G39" s="911">
        <v>8.e-002</v>
      </c>
      <c r="H39" s="911">
        <v>0.11</v>
      </c>
      <c r="I39" s="911">
        <v>2.e-002</v>
      </c>
      <c r="J39" s="915">
        <v>3.e-002</v>
      </c>
      <c r="K39" s="888"/>
      <c r="L39" s="888"/>
      <c r="M39" s="888"/>
      <c r="N39" s="888"/>
      <c r="O39" s="888"/>
      <c r="P39" s="888"/>
    </row>
    <row r="40" spans="1:16" ht="39" customHeight="1">
      <c r="A40" s="888"/>
      <c r="B40" s="891"/>
      <c r="C40" s="897" t="s">
        <v>471</v>
      </c>
      <c r="D40" s="897"/>
      <c r="E40" s="902"/>
      <c r="F40" s="906">
        <v>0.12</v>
      </c>
      <c r="G40" s="911">
        <v>0</v>
      </c>
      <c r="H40" s="911">
        <v>4.e-002</v>
      </c>
      <c r="I40" s="911">
        <v>6.e-002</v>
      </c>
      <c r="J40" s="915">
        <v>2.e-002</v>
      </c>
      <c r="K40" s="888"/>
      <c r="L40" s="888"/>
      <c r="M40" s="888"/>
      <c r="N40" s="888"/>
      <c r="O40" s="888"/>
      <c r="P40" s="888"/>
    </row>
    <row r="41" spans="1:16" ht="39" customHeight="1">
      <c r="A41" s="888"/>
      <c r="B41" s="891"/>
      <c r="C41" s="897" t="s">
        <v>46</v>
      </c>
      <c r="D41" s="897"/>
      <c r="E41" s="902"/>
      <c r="F41" s="906">
        <v>0.17</v>
      </c>
      <c r="G41" s="911">
        <v>0</v>
      </c>
      <c r="H41" s="911">
        <v>0.13</v>
      </c>
      <c r="I41" s="911">
        <v>5.e-002</v>
      </c>
      <c r="J41" s="915">
        <v>2.e-002</v>
      </c>
      <c r="K41" s="888"/>
      <c r="L41" s="888"/>
      <c r="M41" s="888"/>
      <c r="N41" s="888"/>
      <c r="O41" s="888"/>
      <c r="P41" s="888"/>
    </row>
    <row r="42" spans="1:16" ht="39" customHeight="1">
      <c r="A42" s="888"/>
      <c r="B42" s="892"/>
      <c r="C42" s="897" t="s">
        <v>539</v>
      </c>
      <c r="D42" s="897"/>
      <c r="E42" s="902"/>
      <c r="F42" s="906" t="s">
        <v>208</v>
      </c>
      <c r="G42" s="911" t="s">
        <v>208</v>
      </c>
      <c r="H42" s="911" t="s">
        <v>208</v>
      </c>
      <c r="I42" s="911" t="s">
        <v>208</v>
      </c>
      <c r="J42" s="915" t="s">
        <v>208</v>
      </c>
      <c r="K42" s="888"/>
      <c r="L42" s="888"/>
      <c r="M42" s="888"/>
      <c r="N42" s="888"/>
      <c r="O42" s="888"/>
      <c r="P42" s="888"/>
    </row>
    <row r="43" spans="1:16" ht="39" customHeight="1">
      <c r="A43" s="888"/>
      <c r="B43" s="893"/>
      <c r="C43" s="898" t="s">
        <v>498</v>
      </c>
      <c r="D43" s="898"/>
      <c r="E43" s="903"/>
      <c r="F43" s="907">
        <v>1.01</v>
      </c>
      <c r="G43" s="912">
        <v>0.81</v>
      </c>
      <c r="H43" s="912">
        <v>0.41</v>
      </c>
      <c r="I43" s="912">
        <v>0.44</v>
      </c>
      <c r="J43" s="916">
        <v>1.e-002</v>
      </c>
      <c r="K43" s="888"/>
      <c r="L43" s="888"/>
      <c r="M43" s="888"/>
      <c r="N43" s="888"/>
      <c r="O43" s="888"/>
      <c r="P43" s="888"/>
    </row>
    <row r="44" spans="1:16" ht="39" customHeight="1">
      <c r="A44" s="888"/>
      <c r="B44" s="894" t="s">
        <v>16</v>
      </c>
      <c r="C44" s="899"/>
      <c r="D44" s="899"/>
      <c r="E44" s="899"/>
      <c r="F44" s="908"/>
      <c r="G44" s="908"/>
      <c r="H44" s="908"/>
      <c r="I44" s="908"/>
      <c r="J44" s="908"/>
      <c r="K44" s="888"/>
      <c r="L44" s="888"/>
      <c r="M44" s="888"/>
      <c r="N44" s="888"/>
      <c r="O44" s="888"/>
      <c r="P44" s="888"/>
    </row>
    <row r="45" spans="1:16" ht="18" customHeight="1">
      <c r="A45" s="888"/>
      <c r="B45" s="888"/>
      <c r="C45" s="888"/>
      <c r="D45" s="888"/>
      <c r="E45" s="888"/>
      <c r="F45" s="888"/>
      <c r="G45" s="888"/>
      <c r="H45" s="888"/>
      <c r="I45" s="888"/>
      <c r="J45" s="888"/>
      <c r="K45" s="888"/>
      <c r="L45" s="888"/>
      <c r="M45" s="888"/>
      <c r="N45" s="888"/>
      <c r="O45" s="888"/>
      <c r="P45" s="888"/>
    </row>
  </sheetData>
  <sheetProtection algorithmName="SHA-512" hashValue="rXEleHnMMT3gi4fG9uCX3pFB/Rg0yYyWNnImxkOBNv4JhyREu7wDMROIDMt0iSfmREgPHdUvb+Pzw4RRVwm98w==" saltValue="EGHkA/r1T8D4QviOVW1Tkw==" spinCount="100000" sheet="1" objects="1" scenarios="1"/>
  <mergeCells count="10">
    <mergeCell ref="C34:E34"/>
    <mergeCell ref="C35:E35"/>
    <mergeCell ref="C36:E36"/>
    <mergeCell ref="C37:E37"/>
    <mergeCell ref="C38:E38"/>
    <mergeCell ref="C39:E39"/>
    <mergeCell ref="C40:E40"/>
    <mergeCell ref="C41:E41"/>
    <mergeCell ref="C42:E42"/>
    <mergeCell ref="C43:E43"/>
  </mergeCells>
  <phoneticPr fontId="6"/>
  <printOptions horizontalCentered="1"/>
  <pageMargins left="0" right="0" top="0.19685039370078741" bottom="0" header="0" footer="0"/>
  <pageSetup paperSize="9" scale="62" fitToWidth="1" fitToHeight="1" orientation="landscape" usePrinterDefaults="1"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MasterSheet6">
    <pageSetUpPr fitToPage="1"/>
  </sheetPr>
  <dimension ref="A1:U62"/>
  <sheetViews>
    <sheetView showGridLines="0" zoomScaleSheetLayoutView="55" workbookViewId="0"/>
  </sheetViews>
  <sheetFormatPr defaultColWidth="0" defaultRowHeight="12.6" customHeight="1" zeroHeight="1"/>
  <cols>
    <col min="1" max="1" width="6.625" style="368" customWidth="1"/>
    <col min="2" max="3" width="10.875" style="368" customWidth="1"/>
    <col min="4" max="4" width="10" style="368" customWidth="1"/>
    <col min="5" max="10" width="11" style="368" customWidth="1"/>
    <col min="11" max="15" width="13.125" style="368" customWidth="1"/>
    <col min="16" max="21" width="11.5" style="368" customWidth="1"/>
    <col min="22" max="16384" width="0" style="368" hidden="1" customWidth="1"/>
  </cols>
  <sheetData>
    <row r="1" spans="1:21" ht="13.5" customHeight="1">
      <c r="A1" s="761"/>
      <c r="B1" s="761"/>
      <c r="C1" s="761"/>
      <c r="D1" s="761"/>
      <c r="E1" s="761"/>
      <c r="F1" s="761"/>
      <c r="G1" s="761"/>
      <c r="H1" s="761"/>
      <c r="I1" s="761"/>
      <c r="J1" s="761"/>
      <c r="K1" s="761"/>
      <c r="L1" s="761"/>
      <c r="M1" s="761"/>
      <c r="N1" s="761"/>
      <c r="O1" s="761"/>
      <c r="P1" s="761"/>
      <c r="Q1" s="761"/>
      <c r="R1" s="761"/>
      <c r="S1" s="761"/>
      <c r="T1" s="761"/>
      <c r="U1" s="761"/>
    </row>
    <row r="2" spans="1:21" ht="13.5" customHeight="1">
      <c r="A2" s="761"/>
      <c r="B2" s="761"/>
      <c r="C2" s="761"/>
      <c r="D2" s="761"/>
      <c r="E2" s="761"/>
      <c r="F2" s="761"/>
      <c r="G2" s="761"/>
      <c r="H2" s="761"/>
      <c r="I2" s="761"/>
      <c r="J2" s="761"/>
      <c r="K2" s="761"/>
      <c r="L2" s="761"/>
      <c r="M2" s="761"/>
      <c r="N2" s="761"/>
      <c r="O2" s="761"/>
      <c r="P2" s="761"/>
      <c r="Q2" s="761"/>
      <c r="R2" s="761"/>
      <c r="S2" s="761"/>
      <c r="T2" s="761"/>
      <c r="U2" s="761"/>
    </row>
    <row r="3" spans="1:21" ht="13.5" customHeight="1">
      <c r="A3" s="761"/>
      <c r="B3" s="761"/>
      <c r="C3" s="761"/>
      <c r="D3" s="761"/>
      <c r="E3" s="761"/>
      <c r="F3" s="761"/>
      <c r="G3" s="761"/>
      <c r="H3" s="761"/>
      <c r="I3" s="761"/>
      <c r="J3" s="761"/>
      <c r="K3" s="761"/>
      <c r="L3" s="761"/>
      <c r="M3" s="761"/>
      <c r="N3" s="761"/>
      <c r="O3" s="761"/>
      <c r="P3" s="761"/>
      <c r="Q3" s="761"/>
      <c r="R3" s="761"/>
      <c r="S3" s="761"/>
      <c r="T3" s="761"/>
      <c r="U3" s="761"/>
    </row>
    <row r="4" spans="1:21" ht="13.5" customHeight="1">
      <c r="A4" s="761"/>
      <c r="B4" s="761"/>
      <c r="C4" s="761"/>
      <c r="D4" s="761"/>
      <c r="E4" s="761"/>
      <c r="F4" s="761"/>
      <c r="G4" s="761"/>
      <c r="H4" s="761"/>
      <c r="I4" s="761"/>
      <c r="J4" s="761"/>
      <c r="K4" s="761"/>
      <c r="L4" s="761"/>
      <c r="M4" s="761"/>
      <c r="N4" s="761"/>
      <c r="O4" s="761"/>
      <c r="P4" s="761"/>
      <c r="Q4" s="761"/>
      <c r="R4" s="761"/>
      <c r="S4" s="761"/>
      <c r="T4" s="761"/>
      <c r="U4" s="761"/>
    </row>
    <row r="5" spans="1:21" ht="13.5" customHeight="1">
      <c r="A5" s="761"/>
      <c r="B5" s="761"/>
      <c r="C5" s="761"/>
      <c r="D5" s="761"/>
      <c r="E5" s="761"/>
      <c r="F5" s="761"/>
      <c r="G5" s="761"/>
      <c r="H5" s="761"/>
      <c r="I5" s="761"/>
      <c r="J5" s="761"/>
      <c r="K5" s="761"/>
      <c r="L5" s="761"/>
      <c r="M5" s="761"/>
      <c r="N5" s="761"/>
      <c r="O5" s="761"/>
      <c r="P5" s="761"/>
      <c r="Q5" s="761"/>
      <c r="R5" s="761"/>
      <c r="S5" s="761"/>
      <c r="T5" s="761"/>
      <c r="U5" s="761"/>
    </row>
    <row r="6" spans="1:21" ht="13.5" customHeight="1">
      <c r="A6" s="761"/>
      <c r="B6" s="761"/>
      <c r="C6" s="761"/>
      <c r="D6" s="761"/>
      <c r="E6" s="761"/>
      <c r="F6" s="761"/>
      <c r="G6" s="761"/>
      <c r="H6" s="761"/>
      <c r="I6" s="761"/>
      <c r="J6" s="761"/>
      <c r="K6" s="761"/>
      <c r="L6" s="761"/>
      <c r="M6" s="761"/>
      <c r="N6" s="761"/>
      <c r="O6" s="761"/>
      <c r="P6" s="761"/>
      <c r="Q6" s="761"/>
      <c r="R6" s="761"/>
      <c r="S6" s="761"/>
      <c r="T6" s="761"/>
      <c r="U6" s="761"/>
    </row>
    <row r="7" spans="1:21" ht="13.5" customHeight="1">
      <c r="A7" s="761"/>
      <c r="B7" s="761"/>
      <c r="C7" s="761"/>
      <c r="D7" s="761"/>
      <c r="E7" s="761"/>
      <c r="F7" s="761"/>
      <c r="G7" s="761"/>
      <c r="H7" s="761"/>
      <c r="I7" s="761"/>
      <c r="J7" s="761"/>
      <c r="K7" s="761"/>
      <c r="L7" s="761"/>
      <c r="M7" s="761"/>
      <c r="N7" s="761"/>
      <c r="O7" s="761"/>
      <c r="P7" s="761"/>
      <c r="Q7" s="761"/>
      <c r="R7" s="761"/>
      <c r="S7" s="761"/>
      <c r="T7" s="761"/>
      <c r="U7" s="761"/>
    </row>
    <row r="8" spans="1:21" ht="13.5" customHeight="1">
      <c r="A8" s="761"/>
      <c r="B8" s="761"/>
      <c r="C8" s="761"/>
      <c r="D8" s="761"/>
      <c r="E8" s="761"/>
      <c r="F8" s="761"/>
      <c r="G8" s="761"/>
      <c r="H8" s="761"/>
      <c r="I8" s="761"/>
      <c r="J8" s="761"/>
      <c r="K8" s="761"/>
      <c r="L8" s="761"/>
      <c r="M8" s="761"/>
      <c r="N8" s="761"/>
      <c r="O8" s="761"/>
      <c r="P8" s="761"/>
      <c r="Q8" s="761"/>
      <c r="R8" s="761"/>
      <c r="S8" s="761"/>
      <c r="T8" s="761"/>
      <c r="U8" s="761"/>
    </row>
    <row r="9" spans="1:21" ht="13.5" customHeight="1">
      <c r="A9" s="761"/>
      <c r="B9" s="761"/>
      <c r="C9" s="761"/>
      <c r="D9" s="761"/>
      <c r="E9" s="761"/>
      <c r="F9" s="761"/>
      <c r="G9" s="761"/>
      <c r="H9" s="761"/>
      <c r="I9" s="761"/>
      <c r="J9" s="761"/>
      <c r="K9" s="761"/>
      <c r="L9" s="761"/>
      <c r="M9" s="761"/>
      <c r="N9" s="761"/>
      <c r="O9" s="761"/>
      <c r="P9" s="761"/>
      <c r="Q9" s="761"/>
      <c r="R9" s="761"/>
      <c r="S9" s="761"/>
      <c r="T9" s="761"/>
      <c r="U9" s="761"/>
    </row>
    <row r="10" spans="1:21" ht="13.5" customHeight="1">
      <c r="A10" s="761"/>
      <c r="B10" s="761"/>
      <c r="C10" s="761"/>
      <c r="D10" s="761"/>
      <c r="E10" s="761"/>
      <c r="F10" s="761"/>
      <c r="G10" s="761"/>
      <c r="H10" s="761"/>
      <c r="I10" s="761"/>
      <c r="J10" s="761"/>
      <c r="K10" s="761"/>
      <c r="L10" s="761"/>
      <c r="M10" s="761"/>
      <c r="N10" s="761"/>
      <c r="O10" s="761"/>
      <c r="P10" s="761"/>
      <c r="Q10" s="761"/>
      <c r="R10" s="761"/>
      <c r="S10" s="761"/>
      <c r="T10" s="761"/>
      <c r="U10" s="761"/>
    </row>
    <row r="11" spans="1:21" ht="13.5" customHeight="1">
      <c r="A11" s="761"/>
      <c r="B11" s="761"/>
      <c r="C11" s="761"/>
      <c r="D11" s="761"/>
      <c r="E11" s="761"/>
      <c r="F11" s="761"/>
      <c r="G11" s="761"/>
      <c r="H11" s="761"/>
      <c r="I11" s="761"/>
      <c r="J11" s="761"/>
      <c r="K11" s="761"/>
      <c r="L11" s="761"/>
      <c r="M11" s="761"/>
      <c r="N11" s="761"/>
      <c r="O11" s="761"/>
      <c r="P11" s="761"/>
      <c r="Q11" s="761"/>
      <c r="R11" s="761"/>
      <c r="S11" s="761"/>
      <c r="T11" s="761"/>
      <c r="U11" s="761"/>
    </row>
    <row r="12" spans="1:21" ht="13.5" customHeight="1">
      <c r="A12" s="761"/>
      <c r="B12" s="761"/>
      <c r="C12" s="761"/>
      <c r="D12" s="761"/>
      <c r="E12" s="761"/>
      <c r="F12" s="761"/>
      <c r="G12" s="761"/>
      <c r="H12" s="761"/>
      <c r="I12" s="761"/>
      <c r="J12" s="761"/>
      <c r="K12" s="761"/>
      <c r="L12" s="761"/>
      <c r="M12" s="761"/>
      <c r="N12" s="761"/>
      <c r="O12" s="761"/>
      <c r="P12" s="761"/>
      <c r="Q12" s="761"/>
      <c r="R12" s="761"/>
      <c r="S12" s="761"/>
      <c r="T12" s="761"/>
      <c r="U12" s="761"/>
    </row>
    <row r="13" spans="1:21" ht="13.5" customHeight="1">
      <c r="A13" s="761"/>
      <c r="B13" s="761"/>
      <c r="C13" s="761"/>
      <c r="D13" s="761"/>
      <c r="E13" s="761"/>
      <c r="F13" s="761"/>
      <c r="G13" s="761"/>
      <c r="H13" s="761"/>
      <c r="I13" s="761"/>
      <c r="J13" s="761"/>
      <c r="K13" s="761"/>
      <c r="L13" s="761"/>
      <c r="M13" s="761"/>
      <c r="N13" s="761"/>
      <c r="O13" s="761"/>
      <c r="P13" s="761"/>
      <c r="Q13" s="761"/>
      <c r="R13" s="761"/>
      <c r="S13" s="761"/>
      <c r="T13" s="761"/>
      <c r="U13" s="761"/>
    </row>
    <row r="14" spans="1:21" ht="13.5" customHeight="1">
      <c r="A14" s="761"/>
      <c r="B14" s="761"/>
      <c r="C14" s="761"/>
      <c r="D14" s="761"/>
      <c r="E14" s="761"/>
      <c r="F14" s="761"/>
      <c r="G14" s="761"/>
      <c r="H14" s="761"/>
      <c r="I14" s="761"/>
      <c r="J14" s="761"/>
      <c r="K14" s="761"/>
      <c r="L14" s="761"/>
      <c r="M14" s="761"/>
      <c r="N14" s="761"/>
      <c r="O14" s="761"/>
      <c r="P14" s="761"/>
      <c r="Q14" s="761"/>
      <c r="R14" s="761"/>
      <c r="S14" s="761"/>
      <c r="T14" s="761"/>
      <c r="U14" s="761"/>
    </row>
    <row r="15" spans="1:21" ht="13.5" customHeight="1">
      <c r="A15" s="761"/>
      <c r="B15" s="761"/>
      <c r="C15" s="761"/>
      <c r="D15" s="761"/>
      <c r="E15" s="761"/>
      <c r="F15" s="761"/>
      <c r="G15" s="761"/>
      <c r="H15" s="761"/>
      <c r="I15" s="761"/>
      <c r="J15" s="761"/>
      <c r="K15" s="761"/>
      <c r="L15" s="761"/>
      <c r="M15" s="761"/>
      <c r="N15" s="761"/>
      <c r="O15" s="761"/>
      <c r="P15" s="761"/>
      <c r="Q15" s="761"/>
      <c r="R15" s="761"/>
      <c r="S15" s="761"/>
      <c r="T15" s="761"/>
      <c r="U15" s="761"/>
    </row>
    <row r="16" spans="1:21" ht="13.5" customHeight="1">
      <c r="A16" s="761"/>
      <c r="B16" s="761"/>
      <c r="C16" s="761"/>
      <c r="D16" s="761"/>
      <c r="E16" s="761"/>
      <c r="F16" s="761"/>
      <c r="G16" s="761"/>
      <c r="H16" s="761"/>
      <c r="I16" s="761"/>
      <c r="J16" s="761"/>
      <c r="K16" s="761"/>
      <c r="L16" s="761"/>
      <c r="M16" s="761"/>
      <c r="N16" s="761"/>
      <c r="O16" s="761"/>
      <c r="P16" s="761"/>
      <c r="Q16" s="761"/>
      <c r="R16" s="761"/>
      <c r="S16" s="761"/>
      <c r="T16" s="761"/>
      <c r="U16" s="761"/>
    </row>
    <row r="17" spans="1:21" ht="13.5" customHeight="1">
      <c r="A17" s="761"/>
      <c r="B17" s="761"/>
      <c r="C17" s="761"/>
      <c r="D17" s="761"/>
      <c r="E17" s="761"/>
      <c r="F17" s="761"/>
      <c r="G17" s="761"/>
      <c r="H17" s="761"/>
      <c r="I17" s="761"/>
      <c r="J17" s="761"/>
      <c r="K17" s="761"/>
      <c r="L17" s="761"/>
      <c r="M17" s="761"/>
      <c r="N17" s="761"/>
      <c r="O17" s="761"/>
      <c r="P17" s="761"/>
      <c r="Q17" s="761"/>
      <c r="R17" s="761"/>
      <c r="S17" s="761"/>
      <c r="T17" s="761"/>
      <c r="U17" s="761"/>
    </row>
    <row r="18" spans="1:21" ht="13.5" customHeight="1">
      <c r="A18" s="761"/>
      <c r="B18" s="761"/>
      <c r="C18" s="761"/>
      <c r="D18" s="761"/>
      <c r="E18" s="761"/>
      <c r="F18" s="761"/>
      <c r="G18" s="761"/>
      <c r="H18" s="761"/>
      <c r="I18" s="761"/>
      <c r="J18" s="761"/>
      <c r="K18" s="761"/>
      <c r="L18" s="761"/>
      <c r="M18" s="761"/>
      <c r="N18" s="761"/>
      <c r="O18" s="761"/>
      <c r="P18" s="761"/>
      <c r="Q18" s="761"/>
      <c r="R18" s="761"/>
      <c r="S18" s="761"/>
      <c r="T18" s="761"/>
      <c r="U18" s="761"/>
    </row>
    <row r="19" spans="1:21" ht="13.5" customHeight="1">
      <c r="A19" s="761"/>
      <c r="B19" s="761"/>
      <c r="C19" s="761"/>
      <c r="D19" s="761"/>
      <c r="E19" s="761"/>
      <c r="F19" s="761"/>
      <c r="G19" s="761"/>
      <c r="H19" s="761"/>
      <c r="I19" s="761"/>
      <c r="J19" s="761"/>
      <c r="K19" s="761"/>
      <c r="L19" s="761"/>
      <c r="M19" s="761"/>
      <c r="N19" s="761"/>
      <c r="O19" s="761"/>
      <c r="P19" s="761"/>
      <c r="Q19" s="761"/>
      <c r="R19" s="761"/>
      <c r="S19" s="761"/>
      <c r="T19" s="761"/>
      <c r="U19" s="761"/>
    </row>
    <row r="20" spans="1:21" ht="13.5" customHeight="1">
      <c r="A20" s="761"/>
      <c r="B20" s="761"/>
      <c r="C20" s="761"/>
      <c r="D20" s="761"/>
      <c r="E20" s="761"/>
      <c r="F20" s="761"/>
      <c r="G20" s="761"/>
      <c r="H20" s="761"/>
      <c r="I20" s="761"/>
      <c r="J20" s="761"/>
      <c r="K20" s="761"/>
      <c r="L20" s="761"/>
      <c r="M20" s="761"/>
      <c r="N20" s="761"/>
      <c r="O20" s="761"/>
      <c r="P20" s="761"/>
      <c r="Q20" s="761"/>
      <c r="R20" s="761"/>
      <c r="S20" s="761"/>
      <c r="T20" s="761"/>
      <c r="U20" s="761"/>
    </row>
    <row r="21" spans="1:21" ht="13.5" customHeight="1">
      <c r="A21" s="761"/>
      <c r="B21" s="761"/>
      <c r="C21" s="761"/>
      <c r="D21" s="761"/>
      <c r="E21" s="761"/>
      <c r="F21" s="761"/>
      <c r="G21" s="761"/>
      <c r="H21" s="761"/>
      <c r="I21" s="761"/>
      <c r="J21" s="761"/>
      <c r="K21" s="761"/>
      <c r="L21" s="761"/>
      <c r="M21" s="761"/>
      <c r="N21" s="761"/>
      <c r="O21" s="761"/>
      <c r="P21" s="761"/>
      <c r="Q21" s="761"/>
      <c r="R21" s="761"/>
      <c r="S21" s="761"/>
      <c r="T21" s="761"/>
      <c r="U21" s="761"/>
    </row>
    <row r="22" spans="1:21" ht="13.5" customHeight="1">
      <c r="A22" s="761"/>
      <c r="B22" s="761"/>
      <c r="C22" s="761"/>
      <c r="D22" s="761"/>
      <c r="E22" s="761"/>
      <c r="F22" s="761"/>
      <c r="G22" s="761"/>
      <c r="H22" s="761"/>
      <c r="I22" s="761"/>
      <c r="J22" s="761"/>
      <c r="K22" s="761"/>
      <c r="L22" s="761"/>
      <c r="M22" s="761"/>
      <c r="N22" s="761"/>
      <c r="O22" s="761"/>
      <c r="P22" s="761"/>
      <c r="Q22" s="761"/>
      <c r="R22" s="761"/>
      <c r="S22" s="761"/>
      <c r="T22" s="761"/>
      <c r="U22" s="761"/>
    </row>
    <row r="23" spans="1:21" ht="13.5" customHeight="1">
      <c r="A23" s="761"/>
      <c r="B23" s="761"/>
      <c r="C23" s="761"/>
      <c r="D23" s="761"/>
      <c r="E23" s="761"/>
      <c r="F23" s="761"/>
      <c r="G23" s="761"/>
      <c r="H23" s="761"/>
      <c r="I23" s="761"/>
      <c r="J23" s="761"/>
      <c r="K23" s="761"/>
      <c r="L23" s="761"/>
      <c r="M23" s="761"/>
      <c r="N23" s="761"/>
      <c r="O23" s="761"/>
      <c r="P23" s="761"/>
      <c r="Q23" s="761"/>
      <c r="R23" s="761"/>
      <c r="S23" s="761"/>
      <c r="T23" s="761"/>
      <c r="U23" s="761"/>
    </row>
    <row r="24" spans="1:21" ht="13.5" customHeight="1">
      <c r="A24" s="761"/>
      <c r="B24" s="761"/>
      <c r="C24" s="761"/>
      <c r="D24" s="761"/>
      <c r="E24" s="761"/>
      <c r="F24" s="761"/>
      <c r="G24" s="761"/>
      <c r="H24" s="761"/>
      <c r="I24" s="761"/>
      <c r="J24" s="761"/>
      <c r="K24" s="761"/>
      <c r="L24" s="761"/>
      <c r="M24" s="761"/>
      <c r="N24" s="761"/>
      <c r="O24" s="761"/>
      <c r="P24" s="761"/>
      <c r="Q24" s="761"/>
      <c r="R24" s="761"/>
      <c r="S24" s="761"/>
      <c r="T24" s="761"/>
      <c r="U24" s="761"/>
    </row>
    <row r="25" spans="1:21" ht="13.5" customHeight="1">
      <c r="A25" s="761"/>
      <c r="B25" s="761"/>
      <c r="C25" s="761"/>
      <c r="D25" s="761"/>
      <c r="E25" s="761"/>
      <c r="F25" s="761"/>
      <c r="G25" s="761"/>
      <c r="H25" s="761"/>
      <c r="I25" s="761"/>
      <c r="J25" s="761"/>
      <c r="K25" s="761"/>
      <c r="L25" s="761"/>
      <c r="M25" s="761"/>
      <c r="N25" s="761"/>
      <c r="O25" s="761"/>
      <c r="P25" s="761"/>
      <c r="Q25" s="761"/>
      <c r="R25" s="761"/>
      <c r="S25" s="761"/>
      <c r="T25" s="761"/>
      <c r="U25" s="761"/>
    </row>
    <row r="26" spans="1:21" ht="13.5" customHeight="1">
      <c r="A26" s="761"/>
      <c r="B26" s="761"/>
      <c r="C26" s="761"/>
      <c r="D26" s="761"/>
      <c r="E26" s="761"/>
      <c r="F26" s="761"/>
      <c r="G26" s="761"/>
      <c r="H26" s="761"/>
      <c r="I26" s="761"/>
      <c r="J26" s="761"/>
      <c r="K26" s="761"/>
      <c r="L26" s="761"/>
      <c r="M26" s="761"/>
      <c r="N26" s="761"/>
      <c r="O26" s="761"/>
      <c r="P26" s="761"/>
      <c r="Q26" s="761"/>
      <c r="R26" s="761"/>
      <c r="S26" s="761"/>
      <c r="T26" s="761"/>
      <c r="U26" s="761"/>
    </row>
    <row r="27" spans="1:21" ht="13.5" customHeight="1">
      <c r="A27" s="761"/>
      <c r="B27" s="761"/>
      <c r="C27" s="761"/>
      <c r="D27" s="761"/>
      <c r="E27" s="761"/>
      <c r="F27" s="761"/>
      <c r="G27" s="761"/>
      <c r="H27" s="761"/>
      <c r="I27" s="761"/>
      <c r="J27" s="761"/>
      <c r="K27" s="761"/>
      <c r="L27" s="761"/>
      <c r="M27" s="761"/>
      <c r="N27" s="761"/>
      <c r="O27" s="761"/>
      <c r="P27" s="761"/>
      <c r="Q27" s="761"/>
      <c r="R27" s="761"/>
      <c r="S27" s="761"/>
      <c r="T27" s="761"/>
      <c r="U27" s="761"/>
    </row>
    <row r="28" spans="1:21" ht="13.5" customHeight="1">
      <c r="A28" s="761"/>
      <c r="B28" s="761"/>
      <c r="C28" s="761"/>
      <c r="D28" s="761"/>
      <c r="E28" s="761"/>
      <c r="F28" s="761"/>
      <c r="G28" s="761"/>
      <c r="H28" s="761"/>
      <c r="I28" s="761"/>
      <c r="J28" s="761"/>
      <c r="K28" s="761"/>
      <c r="L28" s="761"/>
      <c r="M28" s="761"/>
      <c r="N28" s="761"/>
      <c r="O28" s="761"/>
      <c r="P28" s="761"/>
      <c r="Q28" s="761"/>
      <c r="R28" s="761"/>
      <c r="S28" s="761"/>
      <c r="T28" s="761"/>
      <c r="U28" s="761"/>
    </row>
    <row r="29" spans="1:21" ht="13.5" customHeight="1">
      <c r="A29" s="761"/>
      <c r="B29" s="761"/>
      <c r="C29" s="761"/>
      <c r="D29" s="761"/>
      <c r="E29" s="761"/>
      <c r="F29" s="761"/>
      <c r="G29" s="761"/>
      <c r="H29" s="761"/>
      <c r="I29" s="761"/>
      <c r="J29" s="761"/>
      <c r="K29" s="761"/>
      <c r="L29" s="761"/>
      <c r="M29" s="761"/>
      <c r="N29" s="761"/>
      <c r="O29" s="761"/>
      <c r="P29" s="761"/>
      <c r="Q29" s="761"/>
      <c r="R29" s="761"/>
      <c r="S29" s="761"/>
      <c r="T29" s="761"/>
      <c r="U29" s="761"/>
    </row>
    <row r="30" spans="1:21" ht="13.5" customHeight="1">
      <c r="A30" s="761"/>
      <c r="B30" s="761"/>
      <c r="C30" s="761"/>
      <c r="D30" s="761"/>
      <c r="E30" s="761"/>
      <c r="F30" s="761"/>
      <c r="G30" s="761"/>
      <c r="H30" s="761"/>
      <c r="I30" s="761"/>
      <c r="J30" s="761"/>
      <c r="K30" s="761"/>
      <c r="L30" s="761"/>
      <c r="M30" s="761"/>
      <c r="N30" s="761"/>
      <c r="O30" s="761"/>
      <c r="P30" s="761"/>
      <c r="Q30" s="761"/>
      <c r="R30" s="761"/>
      <c r="S30" s="761"/>
      <c r="T30" s="761"/>
      <c r="U30" s="761"/>
    </row>
    <row r="31" spans="1:21" ht="13.5" customHeight="1">
      <c r="A31" s="761"/>
      <c r="B31" s="761"/>
      <c r="C31" s="761"/>
      <c r="D31" s="761"/>
      <c r="E31" s="761"/>
      <c r="F31" s="761"/>
      <c r="G31" s="761"/>
      <c r="H31" s="761"/>
      <c r="I31" s="761"/>
      <c r="J31" s="761"/>
      <c r="K31" s="761"/>
      <c r="L31" s="761"/>
      <c r="M31" s="761"/>
      <c r="N31" s="761"/>
      <c r="O31" s="761"/>
      <c r="P31" s="761"/>
      <c r="Q31" s="761"/>
      <c r="R31" s="761"/>
      <c r="S31" s="761"/>
      <c r="T31" s="761"/>
      <c r="U31" s="761"/>
    </row>
    <row r="32" spans="1:21" ht="13.5" customHeight="1">
      <c r="A32" s="761"/>
      <c r="B32" s="761"/>
      <c r="C32" s="761"/>
      <c r="D32" s="761"/>
      <c r="E32" s="761"/>
      <c r="F32" s="761"/>
      <c r="G32" s="761"/>
      <c r="H32" s="761"/>
      <c r="I32" s="761"/>
      <c r="J32" s="761"/>
      <c r="K32" s="761"/>
      <c r="L32" s="761"/>
      <c r="M32" s="761"/>
      <c r="N32" s="761"/>
      <c r="O32" s="761"/>
      <c r="P32" s="761"/>
      <c r="Q32" s="761"/>
      <c r="R32" s="761"/>
      <c r="S32" s="761"/>
      <c r="T32" s="761"/>
      <c r="U32" s="761"/>
    </row>
    <row r="33" spans="1:21" ht="13.5" customHeight="1">
      <c r="A33" s="761"/>
      <c r="B33" s="761"/>
      <c r="C33" s="761"/>
      <c r="D33" s="761"/>
      <c r="E33" s="761"/>
      <c r="F33" s="761"/>
      <c r="G33" s="761"/>
      <c r="H33" s="761"/>
      <c r="I33" s="761"/>
      <c r="J33" s="761"/>
      <c r="K33" s="761"/>
      <c r="L33" s="761"/>
      <c r="M33" s="761"/>
      <c r="N33" s="761"/>
      <c r="O33" s="761"/>
      <c r="P33" s="761"/>
      <c r="Q33" s="761"/>
      <c r="R33" s="761"/>
      <c r="S33" s="761"/>
      <c r="T33" s="761"/>
      <c r="U33" s="761"/>
    </row>
    <row r="34" spans="1:21" ht="13.5" customHeight="1">
      <c r="A34" s="761"/>
      <c r="B34" s="761"/>
      <c r="C34" s="761"/>
      <c r="D34" s="761"/>
      <c r="E34" s="761"/>
      <c r="F34" s="761"/>
      <c r="G34" s="761"/>
      <c r="H34" s="761"/>
      <c r="I34" s="761"/>
      <c r="J34" s="761"/>
      <c r="K34" s="761"/>
      <c r="L34" s="761"/>
      <c r="M34" s="761"/>
      <c r="N34" s="761"/>
      <c r="O34" s="761"/>
      <c r="P34" s="761"/>
      <c r="Q34" s="761"/>
      <c r="R34" s="761"/>
      <c r="S34" s="761"/>
      <c r="T34" s="761"/>
      <c r="U34" s="761"/>
    </row>
    <row r="35" spans="1:21" ht="13.5" customHeight="1">
      <c r="A35" s="761"/>
      <c r="B35" s="761"/>
      <c r="C35" s="761"/>
      <c r="D35" s="761"/>
      <c r="E35" s="761"/>
      <c r="F35" s="761"/>
      <c r="G35" s="761"/>
      <c r="H35" s="761"/>
      <c r="I35" s="761"/>
      <c r="J35" s="761"/>
      <c r="K35" s="761"/>
      <c r="L35" s="761"/>
      <c r="M35" s="761"/>
      <c r="N35" s="761"/>
      <c r="O35" s="761"/>
      <c r="P35" s="761"/>
      <c r="Q35" s="761"/>
      <c r="R35" s="761"/>
      <c r="S35" s="761"/>
      <c r="T35" s="761"/>
      <c r="U35" s="761"/>
    </row>
    <row r="36" spans="1:21" ht="13.5" customHeight="1">
      <c r="A36" s="761"/>
      <c r="B36" s="761"/>
      <c r="C36" s="761"/>
      <c r="D36" s="761"/>
      <c r="E36" s="761"/>
      <c r="F36" s="761"/>
      <c r="G36" s="761"/>
      <c r="H36" s="761"/>
      <c r="I36" s="761"/>
      <c r="J36" s="761"/>
      <c r="K36" s="761"/>
      <c r="L36" s="761"/>
      <c r="M36" s="761"/>
      <c r="N36" s="761"/>
      <c r="O36" s="761"/>
      <c r="P36" s="761"/>
      <c r="Q36" s="761"/>
      <c r="R36" s="761"/>
      <c r="S36" s="761"/>
      <c r="T36" s="761"/>
      <c r="U36" s="761"/>
    </row>
    <row r="37" spans="1:21" ht="13.5" customHeight="1">
      <c r="A37" s="761"/>
      <c r="B37" s="761"/>
      <c r="C37" s="761"/>
      <c r="D37" s="761"/>
      <c r="E37" s="761"/>
      <c r="F37" s="761"/>
      <c r="G37" s="761"/>
      <c r="H37" s="761"/>
      <c r="I37" s="761"/>
      <c r="J37" s="761"/>
      <c r="K37" s="761"/>
      <c r="L37" s="761"/>
      <c r="M37" s="761"/>
      <c r="N37" s="761"/>
      <c r="O37" s="761"/>
      <c r="P37" s="761"/>
      <c r="Q37" s="761"/>
      <c r="R37" s="761"/>
      <c r="S37" s="761"/>
      <c r="T37" s="761"/>
      <c r="U37" s="761"/>
    </row>
    <row r="38" spans="1:21" ht="13.5" customHeight="1">
      <c r="A38" s="761"/>
      <c r="B38" s="761"/>
      <c r="C38" s="761"/>
      <c r="D38" s="761"/>
      <c r="E38" s="761"/>
      <c r="F38" s="761"/>
      <c r="G38" s="761"/>
      <c r="H38" s="761"/>
      <c r="I38" s="761"/>
      <c r="J38" s="761"/>
      <c r="K38" s="761"/>
      <c r="L38" s="761"/>
      <c r="M38" s="761"/>
      <c r="N38" s="761"/>
      <c r="O38" s="761"/>
      <c r="P38" s="761"/>
      <c r="Q38" s="761"/>
      <c r="R38" s="761"/>
      <c r="S38" s="761"/>
      <c r="T38" s="761"/>
      <c r="U38" s="761"/>
    </row>
    <row r="39" spans="1:21" ht="13.5" customHeight="1">
      <c r="A39" s="761"/>
      <c r="B39" s="761"/>
      <c r="C39" s="761"/>
      <c r="D39" s="761"/>
      <c r="E39" s="761"/>
      <c r="F39" s="761"/>
      <c r="G39" s="761"/>
      <c r="H39" s="761"/>
      <c r="I39" s="761"/>
      <c r="J39" s="761"/>
      <c r="K39" s="761"/>
      <c r="L39" s="761"/>
      <c r="M39" s="761"/>
      <c r="N39" s="761"/>
      <c r="O39" s="761"/>
      <c r="P39" s="761"/>
      <c r="Q39" s="761"/>
      <c r="R39" s="761"/>
      <c r="S39" s="761"/>
      <c r="T39" s="761"/>
      <c r="U39" s="761"/>
    </row>
    <row r="40" spans="1:21" ht="13.5" customHeight="1">
      <c r="A40" s="761"/>
      <c r="B40" s="761"/>
      <c r="C40" s="761"/>
      <c r="D40" s="761"/>
      <c r="E40" s="761"/>
      <c r="F40" s="761"/>
      <c r="G40" s="761"/>
      <c r="H40" s="761"/>
      <c r="I40" s="761"/>
      <c r="J40" s="761"/>
      <c r="K40" s="761"/>
      <c r="L40" s="761"/>
      <c r="M40" s="761"/>
      <c r="N40" s="761"/>
      <c r="O40" s="761"/>
      <c r="P40" s="761"/>
      <c r="Q40" s="761"/>
      <c r="R40" s="761"/>
      <c r="S40" s="761"/>
      <c r="T40" s="761"/>
      <c r="U40" s="761"/>
    </row>
    <row r="41" spans="1:21" ht="13.5" customHeight="1">
      <c r="A41" s="761"/>
      <c r="B41" s="761"/>
      <c r="C41" s="761"/>
      <c r="D41" s="761"/>
      <c r="E41" s="761"/>
      <c r="F41" s="761"/>
      <c r="G41" s="761"/>
      <c r="H41" s="761"/>
      <c r="I41" s="761"/>
      <c r="J41" s="761"/>
      <c r="K41" s="761"/>
      <c r="L41" s="761"/>
      <c r="M41" s="761"/>
      <c r="N41" s="761"/>
      <c r="O41" s="761"/>
      <c r="P41" s="761"/>
      <c r="Q41" s="761"/>
      <c r="R41" s="761"/>
      <c r="S41" s="761"/>
      <c r="T41" s="761"/>
      <c r="U41" s="761"/>
    </row>
    <row r="42" spans="1:21" ht="13.5" customHeight="1">
      <c r="A42" s="761"/>
      <c r="B42" s="761"/>
      <c r="C42" s="761"/>
      <c r="D42" s="761"/>
      <c r="E42" s="761"/>
      <c r="F42" s="761"/>
      <c r="G42" s="761"/>
      <c r="H42" s="761"/>
      <c r="I42" s="761"/>
      <c r="J42" s="761"/>
      <c r="K42" s="761"/>
      <c r="L42" s="761"/>
      <c r="M42" s="761"/>
      <c r="N42" s="761"/>
      <c r="O42" s="761"/>
      <c r="P42" s="761"/>
      <c r="Q42" s="761"/>
      <c r="R42" s="761"/>
      <c r="S42" s="761"/>
      <c r="T42" s="761"/>
      <c r="U42" s="761"/>
    </row>
    <row r="43" spans="1:21" ht="30.75" customHeight="1">
      <c r="A43" s="761"/>
      <c r="B43" s="761"/>
      <c r="C43" s="761"/>
      <c r="D43" s="761"/>
      <c r="E43" s="761"/>
      <c r="F43" s="761"/>
      <c r="G43" s="761"/>
      <c r="H43" s="761"/>
      <c r="I43" s="761"/>
      <c r="J43" s="761"/>
      <c r="K43" s="761"/>
      <c r="L43" s="761"/>
      <c r="M43" s="761"/>
      <c r="N43" s="761"/>
      <c r="O43" s="977" t="s">
        <v>21</v>
      </c>
      <c r="P43" s="761"/>
      <c r="Q43" s="761"/>
      <c r="R43" s="761"/>
      <c r="S43" s="761"/>
      <c r="T43" s="761"/>
      <c r="U43" s="761"/>
    </row>
    <row r="44" spans="1:21" ht="30.75" customHeight="1">
      <c r="A44" s="761"/>
      <c r="B44" s="917" t="s">
        <v>22</v>
      </c>
      <c r="C44" s="930"/>
      <c r="D44" s="930"/>
      <c r="E44" s="947"/>
      <c r="F44" s="947"/>
      <c r="G44" s="947"/>
      <c r="H44" s="947"/>
      <c r="I44" s="947"/>
      <c r="J44" s="955" t="s">
        <v>14</v>
      </c>
      <c r="K44" s="962" t="s">
        <v>533</v>
      </c>
      <c r="L44" s="970" t="s">
        <v>534</v>
      </c>
      <c r="M44" s="970" t="s">
        <v>429</v>
      </c>
      <c r="N44" s="970" t="s">
        <v>535</v>
      </c>
      <c r="O44" s="978" t="s">
        <v>536</v>
      </c>
      <c r="P44" s="761"/>
      <c r="Q44" s="761"/>
      <c r="R44" s="761"/>
      <c r="S44" s="761"/>
      <c r="T44" s="761"/>
      <c r="U44" s="761"/>
    </row>
    <row r="45" spans="1:21" ht="30.75" customHeight="1">
      <c r="A45" s="761"/>
      <c r="B45" s="918" t="s">
        <v>27</v>
      </c>
      <c r="C45" s="931"/>
      <c r="D45" s="940"/>
      <c r="E45" s="948" t="s">
        <v>24</v>
      </c>
      <c r="F45" s="948"/>
      <c r="G45" s="948"/>
      <c r="H45" s="948"/>
      <c r="I45" s="948"/>
      <c r="J45" s="956"/>
      <c r="K45" s="963">
        <v>2659</v>
      </c>
      <c r="L45" s="971">
        <v>2487</v>
      </c>
      <c r="M45" s="971">
        <v>2396</v>
      </c>
      <c r="N45" s="971">
        <v>2345</v>
      </c>
      <c r="O45" s="979">
        <v>2478</v>
      </c>
      <c r="P45" s="761"/>
      <c r="Q45" s="761"/>
      <c r="R45" s="761"/>
      <c r="S45" s="761"/>
      <c r="T45" s="761"/>
      <c r="U45" s="761"/>
    </row>
    <row r="46" spans="1:21" ht="30.75" customHeight="1">
      <c r="A46" s="761"/>
      <c r="B46" s="919"/>
      <c r="C46" s="932"/>
      <c r="D46" s="941"/>
      <c r="E46" s="949" t="s">
        <v>29</v>
      </c>
      <c r="F46" s="949"/>
      <c r="G46" s="949"/>
      <c r="H46" s="949"/>
      <c r="I46" s="949"/>
      <c r="J46" s="957"/>
      <c r="K46" s="964" t="s">
        <v>208</v>
      </c>
      <c r="L46" s="972" t="s">
        <v>208</v>
      </c>
      <c r="M46" s="972" t="s">
        <v>208</v>
      </c>
      <c r="N46" s="972" t="s">
        <v>208</v>
      </c>
      <c r="O46" s="980" t="s">
        <v>208</v>
      </c>
      <c r="P46" s="761"/>
      <c r="Q46" s="761"/>
      <c r="R46" s="761"/>
      <c r="S46" s="761"/>
      <c r="T46" s="761"/>
      <c r="U46" s="761"/>
    </row>
    <row r="47" spans="1:21" ht="30.75" customHeight="1">
      <c r="A47" s="761"/>
      <c r="B47" s="919"/>
      <c r="C47" s="932"/>
      <c r="D47" s="941"/>
      <c r="E47" s="949" t="s">
        <v>34</v>
      </c>
      <c r="F47" s="949"/>
      <c r="G47" s="949"/>
      <c r="H47" s="949"/>
      <c r="I47" s="949"/>
      <c r="J47" s="957"/>
      <c r="K47" s="964" t="s">
        <v>208</v>
      </c>
      <c r="L47" s="972" t="s">
        <v>208</v>
      </c>
      <c r="M47" s="972" t="s">
        <v>208</v>
      </c>
      <c r="N47" s="972" t="s">
        <v>208</v>
      </c>
      <c r="O47" s="980" t="s">
        <v>208</v>
      </c>
      <c r="P47" s="761"/>
      <c r="Q47" s="761"/>
      <c r="R47" s="761"/>
      <c r="S47" s="761"/>
      <c r="T47" s="761"/>
      <c r="U47" s="761"/>
    </row>
    <row r="48" spans="1:21" ht="30.75" customHeight="1">
      <c r="A48" s="761"/>
      <c r="B48" s="919"/>
      <c r="C48" s="932"/>
      <c r="D48" s="941"/>
      <c r="E48" s="949" t="s">
        <v>39</v>
      </c>
      <c r="F48" s="949"/>
      <c r="G48" s="949"/>
      <c r="H48" s="949"/>
      <c r="I48" s="949"/>
      <c r="J48" s="957"/>
      <c r="K48" s="964">
        <v>834</v>
      </c>
      <c r="L48" s="972">
        <v>818</v>
      </c>
      <c r="M48" s="972">
        <v>811</v>
      </c>
      <c r="N48" s="972">
        <v>799</v>
      </c>
      <c r="O48" s="980">
        <v>729</v>
      </c>
      <c r="P48" s="761"/>
      <c r="Q48" s="761"/>
      <c r="R48" s="761"/>
      <c r="S48" s="761"/>
      <c r="T48" s="761"/>
      <c r="U48" s="761"/>
    </row>
    <row r="49" spans="1:21" ht="30.75" customHeight="1">
      <c r="A49" s="761"/>
      <c r="B49" s="919"/>
      <c r="C49" s="932"/>
      <c r="D49" s="941"/>
      <c r="E49" s="949" t="s">
        <v>0</v>
      </c>
      <c r="F49" s="949"/>
      <c r="G49" s="949"/>
      <c r="H49" s="949"/>
      <c r="I49" s="949"/>
      <c r="J49" s="957"/>
      <c r="K49" s="964">
        <v>1</v>
      </c>
      <c r="L49" s="972">
        <v>1</v>
      </c>
      <c r="M49" s="972" t="s">
        <v>208</v>
      </c>
      <c r="N49" s="972" t="s">
        <v>208</v>
      </c>
      <c r="O49" s="980" t="s">
        <v>208</v>
      </c>
      <c r="P49" s="761"/>
      <c r="Q49" s="761"/>
      <c r="R49" s="761"/>
      <c r="S49" s="761"/>
      <c r="T49" s="761"/>
      <c r="U49" s="761"/>
    </row>
    <row r="50" spans="1:21" ht="30.75" customHeight="1">
      <c r="A50" s="761"/>
      <c r="B50" s="919"/>
      <c r="C50" s="932"/>
      <c r="D50" s="941"/>
      <c r="E50" s="949" t="s">
        <v>44</v>
      </c>
      <c r="F50" s="949"/>
      <c r="G50" s="949"/>
      <c r="H50" s="949"/>
      <c r="I50" s="949"/>
      <c r="J50" s="957"/>
      <c r="K50" s="964">
        <v>17</v>
      </c>
      <c r="L50" s="972">
        <v>7</v>
      </c>
      <c r="M50" s="972">
        <v>3</v>
      </c>
      <c r="N50" s="972">
        <v>3</v>
      </c>
      <c r="O50" s="980">
        <v>3</v>
      </c>
      <c r="P50" s="761"/>
      <c r="Q50" s="761"/>
      <c r="R50" s="761"/>
      <c r="S50" s="761"/>
      <c r="T50" s="761"/>
      <c r="U50" s="761"/>
    </row>
    <row r="51" spans="1:21" ht="30.75" customHeight="1">
      <c r="A51" s="761"/>
      <c r="B51" s="920"/>
      <c r="C51" s="933"/>
      <c r="D51" s="942"/>
      <c r="E51" s="949" t="s">
        <v>47</v>
      </c>
      <c r="F51" s="949"/>
      <c r="G51" s="949"/>
      <c r="H51" s="949"/>
      <c r="I51" s="949"/>
      <c r="J51" s="957"/>
      <c r="K51" s="964">
        <v>1</v>
      </c>
      <c r="L51" s="972">
        <v>0</v>
      </c>
      <c r="M51" s="972">
        <v>0</v>
      </c>
      <c r="N51" s="972">
        <v>0</v>
      </c>
      <c r="O51" s="980">
        <v>0</v>
      </c>
      <c r="P51" s="761"/>
      <c r="Q51" s="761"/>
      <c r="R51" s="761"/>
      <c r="S51" s="761"/>
      <c r="T51" s="761"/>
      <c r="U51" s="761"/>
    </row>
    <row r="52" spans="1:21" ht="30.75" customHeight="1">
      <c r="A52" s="761"/>
      <c r="B52" s="921" t="s">
        <v>53</v>
      </c>
      <c r="C52" s="934"/>
      <c r="D52" s="942"/>
      <c r="E52" s="949" t="s">
        <v>55</v>
      </c>
      <c r="F52" s="949"/>
      <c r="G52" s="949"/>
      <c r="H52" s="949"/>
      <c r="I52" s="949"/>
      <c r="J52" s="957"/>
      <c r="K52" s="964">
        <v>2172</v>
      </c>
      <c r="L52" s="972">
        <v>2086</v>
      </c>
      <c r="M52" s="972">
        <v>2066</v>
      </c>
      <c r="N52" s="972">
        <v>2079</v>
      </c>
      <c r="O52" s="980">
        <v>2165</v>
      </c>
      <c r="P52" s="761"/>
      <c r="Q52" s="761"/>
      <c r="R52" s="761"/>
      <c r="S52" s="761"/>
      <c r="T52" s="761"/>
      <c r="U52" s="761"/>
    </row>
    <row r="53" spans="1:21" ht="30.75" customHeight="1">
      <c r="A53" s="761"/>
      <c r="B53" s="922" t="s">
        <v>18</v>
      </c>
      <c r="C53" s="935"/>
      <c r="D53" s="943"/>
      <c r="E53" s="950" t="s">
        <v>58</v>
      </c>
      <c r="F53" s="950"/>
      <c r="G53" s="950"/>
      <c r="H53" s="950"/>
      <c r="I53" s="950"/>
      <c r="J53" s="958"/>
      <c r="K53" s="965">
        <v>1340</v>
      </c>
      <c r="L53" s="973">
        <v>1227</v>
      </c>
      <c r="M53" s="973">
        <v>1144</v>
      </c>
      <c r="N53" s="973">
        <v>1068</v>
      </c>
      <c r="O53" s="981">
        <v>1045</v>
      </c>
      <c r="P53" s="761"/>
      <c r="Q53" s="761"/>
      <c r="R53" s="761"/>
      <c r="S53" s="761"/>
      <c r="T53" s="761"/>
      <c r="U53" s="761"/>
    </row>
    <row r="54" spans="1:21" ht="24" customHeight="1">
      <c r="A54" s="761"/>
      <c r="B54" s="923" t="s">
        <v>9</v>
      </c>
      <c r="C54" s="761"/>
      <c r="D54" s="761"/>
      <c r="E54" s="761"/>
      <c r="F54" s="761"/>
      <c r="G54" s="761"/>
      <c r="H54" s="761"/>
      <c r="I54" s="761"/>
      <c r="J54" s="761"/>
      <c r="K54" s="761"/>
      <c r="L54" s="761"/>
      <c r="M54" s="761"/>
      <c r="N54" s="761"/>
      <c r="O54" s="761"/>
      <c r="P54" s="761"/>
      <c r="Q54" s="761"/>
      <c r="R54" s="761"/>
      <c r="S54" s="761"/>
      <c r="T54" s="761"/>
      <c r="U54" s="761"/>
    </row>
    <row r="55" spans="1:21" ht="24" customHeight="1">
      <c r="A55" s="761"/>
      <c r="B55" s="924" t="s">
        <v>6</v>
      </c>
      <c r="C55" s="936"/>
      <c r="D55" s="936"/>
      <c r="E55" s="936"/>
      <c r="F55" s="936"/>
      <c r="G55" s="936"/>
      <c r="H55" s="936"/>
      <c r="I55" s="936"/>
      <c r="J55" s="936"/>
      <c r="K55" s="966"/>
      <c r="L55" s="966"/>
      <c r="M55" s="966"/>
      <c r="N55" s="966"/>
      <c r="O55" s="982" t="s">
        <v>540</v>
      </c>
      <c r="P55" s="761"/>
      <c r="Q55" s="761"/>
      <c r="R55" s="761"/>
      <c r="S55" s="761"/>
      <c r="T55" s="761"/>
      <c r="U55" s="761"/>
    </row>
    <row r="56" spans="1:21" ht="31.5" customHeight="1">
      <c r="A56" s="761"/>
      <c r="B56" s="925"/>
      <c r="C56" s="937"/>
      <c r="D56" s="937"/>
      <c r="E56" s="951"/>
      <c r="F56" s="951"/>
      <c r="G56" s="951"/>
      <c r="H56" s="951"/>
      <c r="I56" s="951"/>
      <c r="J56" s="959" t="s">
        <v>14</v>
      </c>
      <c r="K56" s="967" t="s">
        <v>541</v>
      </c>
      <c r="L56" s="974" t="s">
        <v>542</v>
      </c>
      <c r="M56" s="974" t="s">
        <v>543</v>
      </c>
      <c r="N56" s="974" t="s">
        <v>544</v>
      </c>
      <c r="O56" s="983" t="s">
        <v>545</v>
      </c>
      <c r="P56" s="761"/>
      <c r="Q56" s="761"/>
      <c r="R56" s="761"/>
      <c r="S56" s="761"/>
      <c r="T56" s="761"/>
      <c r="U56" s="761"/>
    </row>
    <row r="57" spans="1:21" ht="31.5" customHeight="1">
      <c r="B57" s="926" t="s">
        <v>54</v>
      </c>
      <c r="C57" s="938"/>
      <c r="D57" s="944" t="s">
        <v>59</v>
      </c>
      <c r="E57" s="952"/>
      <c r="F57" s="952"/>
      <c r="G57" s="952"/>
      <c r="H57" s="952"/>
      <c r="I57" s="952"/>
      <c r="J57" s="960"/>
      <c r="K57" s="968" t="s">
        <v>240</v>
      </c>
      <c r="L57" s="975" t="s">
        <v>240</v>
      </c>
      <c r="M57" s="975" t="s">
        <v>240</v>
      </c>
      <c r="N57" s="975" t="s">
        <v>240</v>
      </c>
      <c r="O57" s="984" t="s">
        <v>240</v>
      </c>
    </row>
    <row r="58" spans="1:21" ht="31.5" customHeight="1">
      <c r="B58" s="927"/>
      <c r="C58" s="939"/>
      <c r="D58" s="945" t="s">
        <v>62</v>
      </c>
      <c r="E58" s="953"/>
      <c r="F58" s="953"/>
      <c r="G58" s="953"/>
      <c r="H58" s="953"/>
      <c r="I58" s="953"/>
      <c r="J58" s="961"/>
      <c r="K58" s="969" t="s">
        <v>240</v>
      </c>
      <c r="L58" s="976" t="s">
        <v>240</v>
      </c>
      <c r="M58" s="976" t="s">
        <v>240</v>
      </c>
      <c r="N58" s="976" t="s">
        <v>240</v>
      </c>
      <c r="O58" s="985" t="s">
        <v>240</v>
      </c>
    </row>
    <row r="59" spans="1:21" ht="24" customHeight="1">
      <c r="B59" s="928"/>
      <c r="C59" s="928"/>
      <c r="D59" s="946" t="s">
        <v>50</v>
      </c>
      <c r="E59" s="954"/>
      <c r="F59" s="954"/>
      <c r="G59" s="954"/>
      <c r="H59" s="954"/>
      <c r="I59" s="954"/>
      <c r="J59" s="954"/>
      <c r="K59" s="954"/>
      <c r="L59" s="954"/>
      <c r="M59" s="954"/>
      <c r="N59" s="954"/>
      <c r="O59" s="954"/>
    </row>
    <row r="60" spans="1:21" ht="24" customHeight="1">
      <c r="B60" s="929"/>
      <c r="C60" s="929"/>
      <c r="D60" s="946" t="s">
        <v>45</v>
      </c>
      <c r="E60" s="954"/>
      <c r="F60" s="954"/>
      <c r="G60" s="954"/>
      <c r="H60" s="954"/>
      <c r="I60" s="954"/>
      <c r="J60" s="954"/>
      <c r="K60" s="954"/>
      <c r="L60" s="954"/>
      <c r="M60" s="954"/>
      <c r="N60" s="954"/>
      <c r="O60" s="954"/>
    </row>
    <row r="61" spans="1:21" ht="24" customHeight="1">
      <c r="A61" s="761"/>
      <c r="B61" s="923"/>
      <c r="C61" s="761"/>
      <c r="D61" s="761"/>
      <c r="E61" s="761"/>
      <c r="F61" s="761"/>
      <c r="G61" s="761"/>
      <c r="H61" s="761"/>
      <c r="I61" s="761"/>
      <c r="J61" s="761"/>
      <c r="K61" s="761"/>
      <c r="L61" s="761"/>
      <c r="M61" s="761"/>
      <c r="N61" s="761"/>
      <c r="O61" s="761"/>
      <c r="P61" s="761"/>
      <c r="Q61" s="761"/>
      <c r="R61" s="761"/>
      <c r="S61" s="761"/>
      <c r="T61" s="761"/>
      <c r="U61" s="761"/>
    </row>
    <row r="62" spans="1:21" ht="24" customHeight="1">
      <c r="A62" s="761"/>
      <c r="B62" s="923"/>
      <c r="C62" s="761"/>
      <c r="D62" s="761"/>
      <c r="E62" s="761"/>
      <c r="F62" s="761"/>
      <c r="G62" s="761"/>
      <c r="H62" s="761"/>
      <c r="I62" s="761"/>
      <c r="J62" s="761"/>
      <c r="K62" s="761"/>
      <c r="L62" s="761"/>
      <c r="M62" s="761"/>
      <c r="N62" s="761"/>
      <c r="O62" s="761"/>
      <c r="P62" s="761"/>
      <c r="Q62" s="761"/>
      <c r="R62" s="761"/>
      <c r="S62" s="761"/>
      <c r="T62" s="761"/>
      <c r="U62" s="761"/>
    </row>
  </sheetData>
  <sheetProtection algorithmName="SHA-512" hashValue="Tby7IGgMMGa/a7nr5du39SpInlJENR6Hl+XhlDQlUbUGKqYmdqL8kkVA2QtTmrrSflq/D/odtWkZT9taTO+w4A==" saltValue="XxRMKH23z9Wh1uW3QitQ5g==" spinCount="100000" sheet="1" objects="1" scenarios="1"/>
  <mergeCells count="15">
    <mergeCell ref="E45:J45"/>
    <mergeCell ref="E46:J46"/>
    <mergeCell ref="E47:J47"/>
    <mergeCell ref="E48:J48"/>
    <mergeCell ref="E49:J49"/>
    <mergeCell ref="E50:J50"/>
    <mergeCell ref="E51:J51"/>
    <mergeCell ref="B52:C52"/>
    <mergeCell ref="E52:J52"/>
    <mergeCell ref="B53:C53"/>
    <mergeCell ref="E53:J53"/>
    <mergeCell ref="D57:J57"/>
    <mergeCell ref="D58:J58"/>
    <mergeCell ref="B57:C58"/>
    <mergeCell ref="B45:C51"/>
  </mergeCells>
  <phoneticPr fontId="6"/>
  <printOptions horizontalCentered="1"/>
  <pageMargins left="0" right="0" top="0.19685039370078741" bottom="0.23622047244094488" header="0" footer="0"/>
  <pageSetup paperSize="9" scale="56" fitToWidth="1" fitToHeight="1" orientation="landscape" usePrinterDefaults="1"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MasterSheet7">
    <pageSetUpPr fitToPage="1"/>
  </sheetPr>
  <dimension ref="B39:M54"/>
  <sheetViews>
    <sheetView showGridLines="0" zoomScaleSheetLayoutView="100" workbookViewId="0"/>
  </sheetViews>
  <sheetFormatPr defaultColWidth="0" defaultRowHeight="13.5" customHeight="1" zeroHeight="1"/>
  <cols>
    <col min="1" max="1" width="6.625" style="368" customWidth="1"/>
    <col min="2" max="3" width="12.625" style="368" customWidth="1"/>
    <col min="4" max="4" width="11.625" style="368" customWidth="1"/>
    <col min="5" max="8" width="10.375" style="368" customWidth="1"/>
    <col min="9" max="13" width="16.375" style="368" customWidth="1"/>
    <col min="14" max="19" width="12.625" style="368" customWidth="1"/>
    <col min="20" max="16384" width="0" style="368" hidden="1" customWidth="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c r="M39" s="977" t="s">
        <v>21</v>
      </c>
    </row>
    <row r="40" spans="2:13" ht="27.75" customHeight="1">
      <c r="B40" s="917" t="s">
        <v>22</v>
      </c>
      <c r="C40" s="930"/>
      <c r="D40" s="930"/>
      <c r="E40" s="947"/>
      <c r="F40" s="947"/>
      <c r="G40" s="947"/>
      <c r="H40" s="955" t="s">
        <v>14</v>
      </c>
      <c r="I40" s="962" t="s">
        <v>533</v>
      </c>
      <c r="J40" s="970" t="s">
        <v>534</v>
      </c>
      <c r="K40" s="970" t="s">
        <v>429</v>
      </c>
      <c r="L40" s="970" t="s">
        <v>535</v>
      </c>
      <c r="M40" s="1002" t="s">
        <v>536</v>
      </c>
    </row>
    <row r="41" spans="2:13" ht="27.75" customHeight="1">
      <c r="B41" s="918" t="s">
        <v>41</v>
      </c>
      <c r="C41" s="931"/>
      <c r="D41" s="940"/>
      <c r="E41" s="991" t="s">
        <v>64</v>
      </c>
      <c r="F41" s="991"/>
      <c r="G41" s="991"/>
      <c r="H41" s="997"/>
      <c r="I41" s="963">
        <v>18386</v>
      </c>
      <c r="J41" s="971">
        <v>17338</v>
      </c>
      <c r="K41" s="971">
        <v>17350</v>
      </c>
      <c r="L41" s="971">
        <v>16525</v>
      </c>
      <c r="M41" s="979">
        <v>16228</v>
      </c>
    </row>
    <row r="42" spans="2:13" ht="27.75" customHeight="1">
      <c r="B42" s="919"/>
      <c r="C42" s="932"/>
      <c r="D42" s="941"/>
      <c r="E42" s="992" t="s">
        <v>69</v>
      </c>
      <c r="F42" s="992"/>
      <c r="G42" s="992"/>
      <c r="H42" s="998"/>
      <c r="I42" s="964">
        <v>78</v>
      </c>
      <c r="J42" s="972">
        <v>69</v>
      </c>
      <c r="K42" s="972">
        <v>50</v>
      </c>
      <c r="L42" s="972">
        <v>41</v>
      </c>
      <c r="M42" s="980">
        <v>37</v>
      </c>
    </row>
    <row r="43" spans="2:13" ht="27.75" customHeight="1">
      <c r="B43" s="919"/>
      <c r="C43" s="932"/>
      <c r="D43" s="941"/>
      <c r="E43" s="992" t="s">
        <v>71</v>
      </c>
      <c r="F43" s="992"/>
      <c r="G43" s="992"/>
      <c r="H43" s="998"/>
      <c r="I43" s="964">
        <v>8557</v>
      </c>
      <c r="J43" s="972">
        <v>8017</v>
      </c>
      <c r="K43" s="972">
        <v>7461</v>
      </c>
      <c r="L43" s="972">
        <v>6810</v>
      </c>
      <c r="M43" s="980">
        <v>5564</v>
      </c>
    </row>
    <row r="44" spans="2:13" ht="27.75" customHeight="1">
      <c r="B44" s="919"/>
      <c r="C44" s="932"/>
      <c r="D44" s="941"/>
      <c r="E44" s="992" t="s">
        <v>73</v>
      </c>
      <c r="F44" s="992"/>
      <c r="G44" s="992"/>
      <c r="H44" s="998"/>
      <c r="I44" s="964">
        <v>1</v>
      </c>
      <c r="J44" s="972" t="s">
        <v>208</v>
      </c>
      <c r="K44" s="972" t="s">
        <v>208</v>
      </c>
      <c r="L44" s="972" t="s">
        <v>208</v>
      </c>
      <c r="M44" s="980" t="s">
        <v>208</v>
      </c>
    </row>
    <row r="45" spans="2:13" ht="27.75" customHeight="1">
      <c r="B45" s="919"/>
      <c r="C45" s="932"/>
      <c r="D45" s="941"/>
      <c r="E45" s="992" t="s">
        <v>75</v>
      </c>
      <c r="F45" s="992"/>
      <c r="G45" s="992"/>
      <c r="H45" s="998"/>
      <c r="I45" s="964">
        <v>2771</v>
      </c>
      <c r="J45" s="972">
        <v>2798</v>
      </c>
      <c r="K45" s="972">
        <v>2834</v>
      </c>
      <c r="L45" s="972">
        <v>2845</v>
      </c>
      <c r="M45" s="980">
        <v>2274</v>
      </c>
    </row>
    <row r="46" spans="2:13" ht="27.75" customHeight="1">
      <c r="B46" s="919"/>
      <c r="C46" s="932"/>
      <c r="D46" s="942"/>
      <c r="E46" s="992" t="s">
        <v>74</v>
      </c>
      <c r="F46" s="992"/>
      <c r="G46" s="992"/>
      <c r="H46" s="998"/>
      <c r="I46" s="964">
        <v>11</v>
      </c>
      <c r="J46" s="972">
        <v>7</v>
      </c>
      <c r="K46" s="972">
        <v>4</v>
      </c>
      <c r="L46" s="972">
        <v>3</v>
      </c>
      <c r="M46" s="980">
        <v>1</v>
      </c>
    </row>
    <row r="47" spans="2:13" ht="27.75" customHeight="1">
      <c r="B47" s="919"/>
      <c r="C47" s="932"/>
      <c r="D47" s="989"/>
      <c r="E47" s="993" t="s">
        <v>78</v>
      </c>
      <c r="F47" s="996"/>
      <c r="G47" s="996"/>
      <c r="H47" s="999"/>
      <c r="I47" s="964" t="s">
        <v>208</v>
      </c>
      <c r="J47" s="972" t="s">
        <v>208</v>
      </c>
      <c r="K47" s="972" t="s">
        <v>208</v>
      </c>
      <c r="L47" s="972" t="s">
        <v>208</v>
      </c>
      <c r="M47" s="980" t="s">
        <v>208</v>
      </c>
    </row>
    <row r="48" spans="2:13" ht="27.75" customHeight="1">
      <c r="B48" s="919"/>
      <c r="C48" s="932"/>
      <c r="D48" s="941"/>
      <c r="E48" s="992" t="s">
        <v>84</v>
      </c>
      <c r="F48" s="992"/>
      <c r="G48" s="992"/>
      <c r="H48" s="998"/>
      <c r="I48" s="964" t="s">
        <v>208</v>
      </c>
      <c r="J48" s="972" t="s">
        <v>208</v>
      </c>
      <c r="K48" s="972" t="s">
        <v>208</v>
      </c>
      <c r="L48" s="972" t="s">
        <v>208</v>
      </c>
      <c r="M48" s="980" t="s">
        <v>208</v>
      </c>
    </row>
    <row r="49" spans="2:13" ht="27.75" customHeight="1">
      <c r="B49" s="920"/>
      <c r="C49" s="933"/>
      <c r="D49" s="941"/>
      <c r="E49" s="992" t="s">
        <v>88</v>
      </c>
      <c r="F49" s="992"/>
      <c r="G49" s="992"/>
      <c r="H49" s="998"/>
      <c r="I49" s="964" t="s">
        <v>208</v>
      </c>
      <c r="J49" s="972" t="s">
        <v>208</v>
      </c>
      <c r="K49" s="972" t="s">
        <v>208</v>
      </c>
      <c r="L49" s="972" t="s">
        <v>208</v>
      </c>
      <c r="M49" s="980" t="s">
        <v>208</v>
      </c>
    </row>
    <row r="50" spans="2:13" ht="27.75" customHeight="1">
      <c r="B50" s="986" t="s">
        <v>90</v>
      </c>
      <c r="C50" s="988"/>
      <c r="D50" s="990"/>
      <c r="E50" s="992" t="s">
        <v>91</v>
      </c>
      <c r="F50" s="992"/>
      <c r="G50" s="992"/>
      <c r="H50" s="998"/>
      <c r="I50" s="964">
        <v>3330</v>
      </c>
      <c r="J50" s="972">
        <v>2778</v>
      </c>
      <c r="K50" s="972">
        <v>2117</v>
      </c>
      <c r="L50" s="972">
        <v>1983</v>
      </c>
      <c r="M50" s="980">
        <v>1925</v>
      </c>
    </row>
    <row r="51" spans="2:13" ht="27.75" customHeight="1">
      <c r="B51" s="919"/>
      <c r="C51" s="932"/>
      <c r="D51" s="941"/>
      <c r="E51" s="992" t="s">
        <v>93</v>
      </c>
      <c r="F51" s="992"/>
      <c r="G51" s="992"/>
      <c r="H51" s="998"/>
      <c r="I51" s="964">
        <v>63</v>
      </c>
      <c r="J51" s="972">
        <v>59</v>
      </c>
      <c r="K51" s="972">
        <v>53</v>
      </c>
      <c r="L51" s="972">
        <v>52</v>
      </c>
      <c r="M51" s="980">
        <v>44</v>
      </c>
    </row>
    <row r="52" spans="2:13" ht="27.75" customHeight="1">
      <c r="B52" s="920"/>
      <c r="C52" s="933"/>
      <c r="D52" s="941"/>
      <c r="E52" s="992" t="s">
        <v>52</v>
      </c>
      <c r="F52" s="992"/>
      <c r="G52" s="992"/>
      <c r="H52" s="998"/>
      <c r="I52" s="964">
        <v>19362</v>
      </c>
      <c r="J52" s="972">
        <v>18511</v>
      </c>
      <c r="K52" s="972">
        <v>18395</v>
      </c>
      <c r="L52" s="972">
        <v>17762</v>
      </c>
      <c r="M52" s="980">
        <v>16725</v>
      </c>
    </row>
    <row r="53" spans="2:13" ht="27.75" customHeight="1">
      <c r="B53" s="922" t="s">
        <v>18</v>
      </c>
      <c r="C53" s="935"/>
      <c r="D53" s="943"/>
      <c r="E53" s="994" t="s">
        <v>97</v>
      </c>
      <c r="F53" s="994"/>
      <c r="G53" s="994"/>
      <c r="H53" s="1000"/>
      <c r="I53" s="965">
        <v>7050</v>
      </c>
      <c r="J53" s="973">
        <v>6881</v>
      </c>
      <c r="K53" s="973">
        <v>7134</v>
      </c>
      <c r="L53" s="973">
        <v>6425</v>
      </c>
      <c r="M53" s="981">
        <v>5410</v>
      </c>
    </row>
    <row r="54" spans="2:13" ht="27.75" customHeight="1">
      <c r="B54" s="987" t="s">
        <v>36</v>
      </c>
      <c r="C54" s="894"/>
      <c r="D54" s="894"/>
      <c r="E54" s="995"/>
      <c r="F54" s="995"/>
      <c r="G54" s="995"/>
      <c r="H54" s="995"/>
      <c r="I54" s="1001"/>
      <c r="J54" s="1001"/>
      <c r="K54" s="1001"/>
      <c r="L54" s="1001"/>
      <c r="M54" s="1001"/>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Co7OSIYGHIFlk59DEgmBT6zBlI+41UaODMySUUjtVSu8pjBohx3KGb3yPV4RHNkR0A1QBpnCf/vkAPokru4WAg==" saltValue="XzKZ0y2e3MiMX5WAI1EDYQ==" spinCount="100000" sheet="1" objects="1" scenarios="1"/>
  <mergeCells count="16">
    <mergeCell ref="E41:H41"/>
    <mergeCell ref="E42:H42"/>
    <mergeCell ref="E43:H43"/>
    <mergeCell ref="E44:H44"/>
    <mergeCell ref="E45:H45"/>
    <mergeCell ref="E46:H46"/>
    <mergeCell ref="E47:H47"/>
    <mergeCell ref="E48:H48"/>
    <mergeCell ref="E49:H49"/>
    <mergeCell ref="E50:H50"/>
    <mergeCell ref="E51:H51"/>
    <mergeCell ref="E52:H52"/>
    <mergeCell ref="B53:C53"/>
    <mergeCell ref="E53:H53"/>
    <mergeCell ref="B50:C52"/>
    <mergeCell ref="B41:C49"/>
  </mergeCells>
  <phoneticPr fontId="6"/>
  <printOptions horizontalCentered="1"/>
  <pageMargins left="0" right="0" top="0.19685039370078741" bottom="0" header="0" footer="0"/>
  <pageSetup paperSize="9" scale="60" fitToWidth="1" fitToHeight="1" orientation="landscape" usePrinterDefaults="1"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B53:H63"/>
  <sheetViews>
    <sheetView showGridLines="0" zoomScale="70" zoomScaleNormal="70" zoomScaleSheetLayoutView="100" workbookViewId="0"/>
  </sheetViews>
  <sheetFormatPr defaultColWidth="0" defaultRowHeight="0" customHeight="1" zeroHeight="1"/>
  <cols>
    <col min="1" max="1" width="8.25" style="368" customWidth="1"/>
    <col min="2" max="2" width="16.375" style="368" customWidth="1"/>
    <col min="3" max="5" width="26.25" style="368" customWidth="1"/>
    <col min="6" max="8" width="24.25" style="368" customWidth="1"/>
    <col min="9" max="14" width="26" style="368" customWidth="1"/>
    <col min="15" max="15" width="6.125" style="368" customWidth="1"/>
    <col min="16" max="16" width="9" style="368" hidden="1" customWidth="1"/>
    <col min="17" max="20" width="0" style="368" hidden="1" customWidth="1"/>
    <col min="21" max="21" width="9" style="368" hidden="1" customWidth="1"/>
    <col min="22" max="22" width="0" style="368" hidden="1" customWidth="1"/>
    <col min="23" max="23" width="9" style="368" hidden="1" customWidth="1"/>
    <col min="24" max="16384" width="0" style="368"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c r="B53" s="761"/>
      <c r="C53" s="761"/>
      <c r="D53" s="761"/>
      <c r="E53" s="761"/>
      <c r="F53" s="761"/>
      <c r="G53" s="761"/>
      <c r="H53" s="1032" t="s">
        <v>95</v>
      </c>
    </row>
    <row r="54" spans="2:8" ht="29.25" customHeight="1">
      <c r="B54" s="1003" t="s">
        <v>5</v>
      </c>
      <c r="C54" s="1009"/>
      <c r="D54" s="1009"/>
      <c r="E54" s="1018" t="s">
        <v>14</v>
      </c>
      <c r="F54" s="1025" t="s">
        <v>429</v>
      </c>
      <c r="G54" s="1025" t="s">
        <v>535</v>
      </c>
      <c r="H54" s="1033" t="s">
        <v>536</v>
      </c>
    </row>
    <row r="55" spans="2:8" ht="52.5" customHeight="1">
      <c r="B55" s="1004"/>
      <c r="C55" s="1010" t="s">
        <v>101</v>
      </c>
      <c r="D55" s="1010"/>
      <c r="E55" s="1019"/>
      <c r="F55" s="1026">
        <v>1495</v>
      </c>
      <c r="G55" s="1026">
        <v>1262</v>
      </c>
      <c r="H55" s="1034">
        <v>1180</v>
      </c>
    </row>
    <row r="56" spans="2:8" ht="52.5" customHeight="1">
      <c r="B56" s="1005"/>
      <c r="C56" s="1011" t="s">
        <v>104</v>
      </c>
      <c r="D56" s="1011"/>
      <c r="E56" s="1020"/>
      <c r="F56" s="1027">
        <v>216</v>
      </c>
      <c r="G56" s="1027">
        <v>216</v>
      </c>
      <c r="H56" s="1035">
        <v>217</v>
      </c>
    </row>
    <row r="57" spans="2:8" ht="53.25" customHeight="1">
      <c r="B57" s="1005"/>
      <c r="C57" s="1012" t="s">
        <v>67</v>
      </c>
      <c r="D57" s="1012"/>
      <c r="E57" s="1021"/>
      <c r="F57" s="1028">
        <v>1146</v>
      </c>
      <c r="G57" s="1028">
        <v>1183</v>
      </c>
      <c r="H57" s="1036">
        <v>1088</v>
      </c>
    </row>
    <row r="58" spans="2:8" ht="45.75" customHeight="1">
      <c r="B58" s="1006"/>
      <c r="C58" s="1013" t="s">
        <v>502</v>
      </c>
      <c r="D58" s="1016"/>
      <c r="E58" s="1022"/>
      <c r="F58" s="1029">
        <v>664</v>
      </c>
      <c r="G58" s="1029">
        <v>714</v>
      </c>
      <c r="H58" s="1037">
        <v>597</v>
      </c>
    </row>
    <row r="59" spans="2:8" ht="45.75" customHeight="1">
      <c r="B59" s="1006"/>
      <c r="C59" s="1013" t="s">
        <v>219</v>
      </c>
      <c r="D59" s="1016"/>
      <c r="E59" s="1022"/>
      <c r="F59" s="1029">
        <v>319</v>
      </c>
      <c r="G59" s="1029">
        <v>287</v>
      </c>
      <c r="H59" s="1037">
        <v>284</v>
      </c>
    </row>
    <row r="60" spans="2:8" ht="45.75" customHeight="1">
      <c r="B60" s="1006"/>
      <c r="C60" s="1013" t="s">
        <v>553</v>
      </c>
      <c r="D60" s="1016"/>
      <c r="E60" s="1022"/>
      <c r="F60" s="1029">
        <v>54</v>
      </c>
      <c r="G60" s="1029">
        <v>74</v>
      </c>
      <c r="H60" s="1037">
        <v>94</v>
      </c>
    </row>
    <row r="61" spans="2:8" ht="45.75" customHeight="1">
      <c r="B61" s="1006"/>
      <c r="C61" s="1013" t="s">
        <v>554</v>
      </c>
      <c r="D61" s="1016"/>
      <c r="E61" s="1022"/>
      <c r="F61" s="1029">
        <v>39</v>
      </c>
      <c r="G61" s="1029">
        <v>38</v>
      </c>
      <c r="H61" s="1037">
        <v>39</v>
      </c>
    </row>
    <row r="62" spans="2:8" ht="45.75" customHeight="1">
      <c r="B62" s="1007"/>
      <c r="C62" s="1014" t="s">
        <v>265</v>
      </c>
      <c r="D62" s="1017"/>
      <c r="E62" s="1023"/>
      <c r="F62" s="1030">
        <v>34</v>
      </c>
      <c r="G62" s="1030">
        <v>34</v>
      </c>
      <c r="H62" s="1038">
        <v>34</v>
      </c>
    </row>
    <row r="63" spans="2:8" ht="52.5" customHeight="1">
      <c r="B63" s="1008"/>
      <c r="C63" s="1015" t="s">
        <v>107</v>
      </c>
      <c r="D63" s="1015"/>
      <c r="E63" s="1024"/>
      <c r="F63" s="1031">
        <v>2857</v>
      </c>
      <c r="G63" s="1031">
        <v>2662</v>
      </c>
      <c r="H63" s="1039">
        <v>2486</v>
      </c>
    </row>
    <row r="64" spans="2:8" ht="15" customHeight="1"/>
  </sheetData>
  <sheetProtection algorithmName="SHA-512" hashValue="vPkzzri87hBUK6JEbZ+Gyiaiv293xOACt1Nt5yY5lVMM3UcFzwc4asM7ooEGuXz7gniL+ZVfoNSoZAyq+hl6tA==" saltValue="LNeZ2RLU+VDsQ40oaktasw==" spinCount="100000" sheet="1" objects="1" scenarios="1"/>
  <mergeCells count="9">
    <mergeCell ref="C55:E55"/>
    <mergeCell ref="C56:E56"/>
    <mergeCell ref="C57:E57"/>
    <mergeCell ref="C58:E58"/>
    <mergeCell ref="C59:E59"/>
    <mergeCell ref="C60:E60"/>
    <mergeCell ref="C61:E61"/>
    <mergeCell ref="C62:E62"/>
    <mergeCell ref="C63:E63"/>
  </mergeCells>
  <phoneticPr fontId="6"/>
  <printOptions horizontalCentered="1"/>
  <pageMargins left="0" right="0" top="0.19685039370078741" bottom="0" header="0" footer="0"/>
  <pageSetup paperSize="9" scale="43" fitToWidth="1" fitToHeight="1" orientation="landscape" usePrinterDefaults="1"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DataSheet"/>
  <dimension ref="A1:P74"/>
  <sheetViews>
    <sheetView workbookViewId="0"/>
  </sheetViews>
  <sheetFormatPr defaultColWidth="11.125" defaultRowHeight="13.5"/>
  <cols>
    <col min="1" max="1" width="45.875" style="1040" customWidth="1"/>
    <col min="2" max="8" width="13.375" style="1040" customWidth="1"/>
    <col min="9" max="16384" width="11.125" style="1040"/>
  </cols>
  <sheetData>
    <row r="1" spans="1:8">
      <c r="A1" s="778"/>
      <c r="B1" s="790"/>
      <c r="C1" s="794"/>
      <c r="D1" s="807"/>
      <c r="E1" s="819"/>
      <c r="F1" s="819"/>
      <c r="G1" s="819"/>
      <c r="H1" s="853"/>
    </row>
    <row r="2" spans="1:8">
      <c r="A2" s="779"/>
      <c r="B2" s="791"/>
      <c r="C2" s="1047"/>
      <c r="D2" s="808" t="s">
        <v>80</v>
      </c>
      <c r="E2" s="820"/>
      <c r="F2" s="1055" t="s">
        <v>532</v>
      </c>
      <c r="G2" s="844"/>
      <c r="H2" s="854"/>
    </row>
    <row r="3" spans="1:8">
      <c r="A3" s="808" t="s">
        <v>245</v>
      </c>
      <c r="B3" s="793"/>
      <c r="C3" s="1048"/>
      <c r="D3" s="1051">
        <v>134744</v>
      </c>
      <c r="E3" s="1053"/>
      <c r="F3" s="1056">
        <v>96635</v>
      </c>
      <c r="G3" s="1058"/>
      <c r="H3" s="1061"/>
    </row>
    <row r="4" spans="1:8">
      <c r="A4" s="780"/>
      <c r="B4" s="792"/>
      <c r="C4" s="1049"/>
      <c r="D4" s="1052">
        <v>77639</v>
      </c>
      <c r="E4" s="1054"/>
      <c r="F4" s="1057">
        <v>44408</v>
      </c>
      <c r="G4" s="1059"/>
      <c r="H4" s="1062"/>
    </row>
    <row r="5" spans="1:8">
      <c r="A5" s="808" t="s">
        <v>136</v>
      </c>
      <c r="B5" s="793"/>
      <c r="C5" s="1048"/>
      <c r="D5" s="1051">
        <v>35039</v>
      </c>
      <c r="E5" s="1053"/>
      <c r="F5" s="1056">
        <v>115123</v>
      </c>
      <c r="G5" s="1058"/>
      <c r="H5" s="1061"/>
    </row>
    <row r="6" spans="1:8">
      <c r="A6" s="780"/>
      <c r="B6" s="792"/>
      <c r="C6" s="1049"/>
      <c r="D6" s="1052">
        <v>23714</v>
      </c>
      <c r="E6" s="1054"/>
      <c r="F6" s="1057">
        <v>46026</v>
      </c>
      <c r="G6" s="1059"/>
      <c r="H6" s="1062"/>
    </row>
    <row r="7" spans="1:8">
      <c r="A7" s="808" t="s">
        <v>242</v>
      </c>
      <c r="B7" s="793"/>
      <c r="C7" s="1048"/>
      <c r="D7" s="1051">
        <v>92494</v>
      </c>
      <c r="E7" s="1053"/>
      <c r="F7" s="1056">
        <v>98899</v>
      </c>
      <c r="G7" s="1058"/>
      <c r="H7" s="1061"/>
    </row>
    <row r="8" spans="1:8">
      <c r="A8" s="780"/>
      <c r="B8" s="792"/>
      <c r="C8" s="1049"/>
      <c r="D8" s="1052">
        <v>63329</v>
      </c>
      <c r="E8" s="1054"/>
      <c r="F8" s="1057">
        <v>43734</v>
      </c>
      <c r="G8" s="1059"/>
      <c r="H8" s="1062"/>
    </row>
    <row r="9" spans="1:8">
      <c r="A9" s="808" t="s">
        <v>529</v>
      </c>
      <c r="B9" s="793"/>
      <c r="C9" s="1048"/>
      <c r="D9" s="1051">
        <v>44160</v>
      </c>
      <c r="E9" s="1053"/>
      <c r="F9" s="1056">
        <v>96462</v>
      </c>
      <c r="G9" s="1058"/>
      <c r="H9" s="1061"/>
    </row>
    <row r="10" spans="1:8">
      <c r="A10" s="780"/>
      <c r="B10" s="792"/>
      <c r="C10" s="1049"/>
      <c r="D10" s="1052">
        <v>22613</v>
      </c>
      <c r="E10" s="1054"/>
      <c r="F10" s="1057">
        <v>39886</v>
      </c>
      <c r="G10" s="1059"/>
      <c r="H10" s="1062"/>
    </row>
    <row r="11" spans="1:8">
      <c r="A11" s="808" t="s">
        <v>530</v>
      </c>
      <c r="B11" s="793"/>
      <c r="C11" s="1048"/>
      <c r="D11" s="1051">
        <v>79366</v>
      </c>
      <c r="E11" s="1053"/>
      <c r="F11" s="1056">
        <v>83103</v>
      </c>
      <c r="G11" s="1058"/>
      <c r="H11" s="1061"/>
    </row>
    <row r="12" spans="1:8">
      <c r="A12" s="780"/>
      <c r="B12" s="792"/>
      <c r="C12" s="1050"/>
      <c r="D12" s="1052">
        <v>29457</v>
      </c>
      <c r="E12" s="1054"/>
      <c r="F12" s="1057">
        <v>41378</v>
      </c>
      <c r="G12" s="1059"/>
      <c r="H12" s="1062"/>
    </row>
    <row r="13" spans="1:8">
      <c r="A13" s="808"/>
      <c r="B13" s="793"/>
      <c r="C13" s="1048"/>
      <c r="D13" s="1051">
        <v>77161</v>
      </c>
      <c r="E13" s="1053"/>
      <c r="F13" s="1056">
        <v>98044</v>
      </c>
      <c r="G13" s="1060"/>
      <c r="H13" s="1061"/>
    </row>
    <row r="14" spans="1:8">
      <c r="A14" s="780"/>
      <c r="B14" s="792"/>
      <c r="C14" s="1049"/>
      <c r="D14" s="1052">
        <v>43350</v>
      </c>
      <c r="E14" s="1054"/>
      <c r="F14" s="1057">
        <v>43086</v>
      </c>
      <c r="G14" s="1059"/>
      <c r="H14" s="1062"/>
    </row>
    <row r="17" spans="1:11">
      <c r="A17" s="1040" t="s">
        <v>25</v>
      </c>
    </row>
    <row r="18" spans="1:11">
      <c r="A18" s="1041"/>
      <c r="B18" s="1041" t="str">
        <f>実質収支比率等に係る経年分析!F$46</f>
        <v>H27</v>
      </c>
      <c r="C18" s="1041" t="str">
        <f>実質収支比率等に係る経年分析!G$46</f>
        <v>H28</v>
      </c>
      <c r="D18" s="1041" t="str">
        <f>実質収支比率等に係る経年分析!H$46</f>
        <v>H29</v>
      </c>
      <c r="E18" s="1041" t="str">
        <f>実質収支比率等に係る経年分析!I$46</f>
        <v>H30</v>
      </c>
      <c r="F18" s="1041" t="str">
        <f>実質収支比率等に係る経年分析!J$46</f>
        <v>R01</v>
      </c>
    </row>
    <row r="19" spans="1:11">
      <c r="A19" s="1041" t="s">
        <v>86</v>
      </c>
      <c r="B19" s="1041">
        <f>ROUND(VALUE(SUBSTITUTE(実質収支比率等に係る経年分析!F$48,"▲","-")),2)</f>
        <v>1.67</v>
      </c>
      <c r="C19" s="1041">
        <f>ROUND(VALUE(SUBSTITUTE(実質収支比率等に係る経年分析!G$48,"▲","-")),2)</f>
        <v>3.25</v>
      </c>
      <c r="D19" s="1041">
        <f>ROUND(VALUE(SUBSTITUTE(実質収支比率等に係る経年分析!H$48,"▲","-")),2)</f>
        <v>2.1</v>
      </c>
      <c r="E19" s="1041">
        <f>ROUND(VALUE(SUBSTITUTE(実質収支比率等に係る経年分析!I$48,"▲","-")),2)</f>
        <v>1.77</v>
      </c>
      <c r="F19" s="1041">
        <f>ROUND(VALUE(SUBSTITUTE(実質収支比率等に係る経年分析!J$48,"▲","-")),2)</f>
        <v>0.8</v>
      </c>
    </row>
    <row r="20" spans="1:11">
      <c r="A20" s="1041" t="s">
        <v>42</v>
      </c>
      <c r="B20" s="1041">
        <f>ROUND(VALUE(SUBSTITUTE(実質収支比率等に係る経年分析!F$47,"▲","-")),2)</f>
        <v>25.58</v>
      </c>
      <c r="C20" s="1041">
        <f>ROUND(VALUE(SUBSTITUTE(実質収支比率等に係る経年分析!G$47,"▲","-")),2)</f>
        <v>22.53</v>
      </c>
      <c r="D20" s="1041">
        <f>ROUND(VALUE(SUBSTITUTE(実質収支比率等に係る経年分析!H$47,"▲","-")),2)</f>
        <v>15.56</v>
      </c>
      <c r="E20" s="1041">
        <f>ROUND(VALUE(SUBSTITUTE(実質収支比率等に係る経年分析!I$47,"▲","-")),2)</f>
        <v>13.5</v>
      </c>
      <c r="F20" s="1041">
        <f>ROUND(VALUE(SUBSTITUTE(実質収支比率等に係る経年分析!J$47,"▲","-")),2)</f>
        <v>12.52</v>
      </c>
    </row>
    <row r="21" spans="1:11">
      <c r="A21" s="1041" t="s">
        <v>110</v>
      </c>
      <c r="B21" s="1041">
        <f>IF(ISNUMBER(VALUE(SUBSTITUTE(実質収支比率等に係る経年分析!F$49,"▲","-"))),ROUND(VALUE(SUBSTITUTE(実質収支比率等に係る経年分析!F$49,"▲","-")),2),NA())</f>
        <v>-1.23</v>
      </c>
      <c r="C21" s="1041">
        <f>IF(ISNUMBER(VALUE(SUBSTITUTE(実質収支比率等に係る経年分析!G$49,"▲","-"))),ROUND(VALUE(SUBSTITUTE(実質収支比率等に係る経年分析!G$49,"▲","-")),2),NA())</f>
        <v>-2.59</v>
      </c>
      <c r="D21" s="1041">
        <f>IF(ISNUMBER(VALUE(SUBSTITUTE(実質収支比率等に係る経年分析!H$49,"▲","-"))),ROUND(VALUE(SUBSTITUTE(実質収支比率等に係る経年分析!H$49,"▲","-")),2),NA())</f>
        <v>-8.44</v>
      </c>
      <c r="E21" s="1041">
        <f>IF(ISNUMBER(VALUE(SUBSTITUTE(実質収支比率等に係る経年分析!I$49,"▲","-"))),ROUND(VALUE(SUBSTITUTE(実質収支比率等に係る経年分析!I$49,"▲","-")),2),NA())</f>
        <v>-2.88</v>
      </c>
      <c r="F21" s="1041">
        <f>IF(ISNUMBER(VALUE(SUBSTITUTE(実質収支比率等に係る経年分析!J$49,"▲","-"))),ROUND(VALUE(SUBSTITUTE(実質収支比率等に係る経年分析!J$49,"▲","-")),2),NA())</f>
        <v>-1.82</v>
      </c>
    </row>
    <row r="24" spans="1:11">
      <c r="A24" s="1040" t="s">
        <v>98</v>
      </c>
    </row>
    <row r="25" spans="1:11">
      <c r="A25" s="1042"/>
      <c r="B25" s="1042" t="str">
        <f>'連結実質赤字比率に係る赤字・黒字の構成分析'!F$33</f>
        <v>H27</v>
      </c>
      <c r="C25" s="1042"/>
      <c r="D25" s="1042" t="str">
        <f>'連結実質赤字比率に係る赤字・黒字の構成分析'!G$33</f>
        <v>H28</v>
      </c>
      <c r="E25" s="1042"/>
      <c r="F25" s="1042" t="str">
        <f>'連結実質赤字比率に係る赤字・黒字の構成分析'!H$33</f>
        <v>H29</v>
      </c>
      <c r="G25" s="1042"/>
      <c r="H25" s="1042" t="str">
        <f>'連結実質赤字比率に係る赤字・黒字の構成分析'!I$33</f>
        <v>H30</v>
      </c>
      <c r="I25" s="1042"/>
      <c r="J25" s="1042" t="str">
        <f>'連結実質赤字比率に係る赤字・黒字の構成分析'!J$33</f>
        <v>R01</v>
      </c>
      <c r="K25" s="1042"/>
    </row>
    <row r="26" spans="1:11">
      <c r="A26" s="1042"/>
      <c r="B26" s="1042" t="s">
        <v>112</v>
      </c>
      <c r="C26" s="1042" t="s">
        <v>66</v>
      </c>
      <c r="D26" s="1042" t="s">
        <v>112</v>
      </c>
      <c r="E26" s="1042" t="s">
        <v>66</v>
      </c>
      <c r="F26" s="1042" t="s">
        <v>112</v>
      </c>
      <c r="G26" s="1042" t="s">
        <v>66</v>
      </c>
      <c r="H26" s="1042" t="s">
        <v>112</v>
      </c>
      <c r="I26" s="1042" t="s">
        <v>66</v>
      </c>
      <c r="J26" s="1042" t="s">
        <v>112</v>
      </c>
      <c r="K26" s="1042" t="s">
        <v>66</v>
      </c>
    </row>
    <row r="27" spans="1:11">
      <c r="A27" s="1042" t="str">
        <f>IF('連結実質赤字比率に係る赤字・黒字の構成分析'!C$43="",NA(),'連結実質赤字比率に係る赤字・黒字の構成分析'!C$43)</f>
        <v>その他会計（黒字）</v>
      </c>
      <c r="B27" s="1042" t="e">
        <f>IF(ROUND(VALUE(SUBSTITUTE('連結実質赤字比率に係る赤字・黒字の構成分析'!F$43,"▲","-")),2)&lt;0,ABS(ROUND(VALUE(SUBSTITUTE('連結実質赤字比率に係る赤字・黒字の構成分析'!F$43,"▲","-")),2)),NA())</f>
        <v>#N/A</v>
      </c>
      <c r="C27" s="1042">
        <f>IF(ROUND(VALUE(SUBSTITUTE('連結実質赤字比率に係る赤字・黒字の構成分析'!F$43,"▲","-")),2)&gt;=0,ABS(ROUND(VALUE(SUBSTITUTE('連結実質赤字比率に係る赤字・黒字の構成分析'!F$43,"▲","-")),2)),NA())</f>
        <v>1.01</v>
      </c>
      <c r="D27" s="1042" t="e">
        <f>IF(ROUND(VALUE(SUBSTITUTE('連結実質赤字比率に係る赤字・黒字の構成分析'!G$43,"▲","-")),2)&lt;0,ABS(ROUND(VALUE(SUBSTITUTE('連結実質赤字比率に係る赤字・黒字の構成分析'!G$43,"▲","-")),2)),NA())</f>
        <v>#N/A</v>
      </c>
      <c r="E27" s="1042">
        <f>IF(ROUND(VALUE(SUBSTITUTE('連結実質赤字比率に係る赤字・黒字の構成分析'!G$43,"▲","-")),2)&gt;=0,ABS(ROUND(VALUE(SUBSTITUTE('連結実質赤字比率に係る赤字・黒字の構成分析'!G$43,"▲","-")),2)),NA())</f>
        <v>0.81</v>
      </c>
      <c r="F27" s="1042" t="e">
        <f>IF(ROUND(VALUE(SUBSTITUTE('連結実質赤字比率に係る赤字・黒字の構成分析'!H$43,"▲","-")),2)&lt;0,ABS(ROUND(VALUE(SUBSTITUTE('連結実質赤字比率に係る赤字・黒字の構成分析'!H$43,"▲","-")),2)),NA())</f>
        <v>#N/A</v>
      </c>
      <c r="G27" s="1042">
        <f>IF(ROUND(VALUE(SUBSTITUTE('連結実質赤字比率に係る赤字・黒字の構成分析'!H$43,"▲","-")),2)&gt;=0,ABS(ROUND(VALUE(SUBSTITUTE('連結実質赤字比率に係る赤字・黒字の構成分析'!H$43,"▲","-")),2)),NA())</f>
        <v>0.41</v>
      </c>
      <c r="H27" s="1042" t="e">
        <f>IF(ROUND(VALUE(SUBSTITUTE('連結実質赤字比率に係る赤字・黒字の構成分析'!I$43,"▲","-")),2)&lt;0,ABS(ROUND(VALUE(SUBSTITUTE('連結実質赤字比率に係る赤字・黒字の構成分析'!I$43,"▲","-")),2)),NA())</f>
        <v>#N/A</v>
      </c>
      <c r="I27" s="1042">
        <f>IF(ROUND(VALUE(SUBSTITUTE('連結実質赤字比率に係る赤字・黒字の構成分析'!I$43,"▲","-")),2)&gt;=0,ABS(ROUND(VALUE(SUBSTITUTE('連結実質赤字比率に係る赤字・黒字の構成分析'!I$43,"▲","-")),2)),NA())</f>
        <v>0.44</v>
      </c>
      <c r="J27" s="1042" t="e">
        <f>IF(ROUND(VALUE(SUBSTITUTE('連結実質赤字比率に係る赤字・黒字の構成分析'!J$43,"▲","-")),2)&lt;0,ABS(ROUND(VALUE(SUBSTITUTE('連結実質赤字比率に係る赤字・黒字の構成分析'!J$43,"▲","-")),2)),NA())</f>
        <v>#N/A</v>
      </c>
      <c r="K27" s="1042">
        <f>IF(ROUND(VALUE(SUBSTITUTE('連結実質赤字比率に係る赤字・黒字の構成分析'!J$43,"▲","-")),2)&gt;=0,ABS(ROUND(VALUE(SUBSTITUTE('連結実質赤字比率に係る赤字・黒字の構成分析'!J$43,"▲","-")),2)),NA())</f>
        <v>1.e-002</v>
      </c>
    </row>
    <row r="28" spans="1:11">
      <c r="A28" s="1042" t="str">
        <f>IF('連結実質赤字比率に係る赤字・黒字の構成分析'!C$42="",NA(),'連結実質赤字比率に係る赤字・黒字の構成分析'!C$42)</f>
        <v>その他会計（赤字）</v>
      </c>
      <c r="B28" s="1042" t="e">
        <f>IF(ROUND(VALUE(SUBSTITUTE('連結実質赤字比率に係る赤字・黒字の構成分析'!F$42,"▲","-")),2)&lt;0,ABS(ROUND(VALUE(SUBSTITUTE('連結実質赤字比率に係る赤字・黒字の構成分析'!F$42,"▲","-")),2)),NA())</f>
        <v>#VALUE!</v>
      </c>
      <c r="C28" s="1042" t="e">
        <f>IF(ROUND(VALUE(SUBSTITUTE('連結実質赤字比率に係る赤字・黒字の構成分析'!F$42,"▲","-")),2)&gt;=0,ABS(ROUND(VALUE(SUBSTITUTE('連結実質赤字比率に係る赤字・黒字の構成分析'!F$42,"▲","-")),2)),NA())</f>
        <v>#VALUE!</v>
      </c>
      <c r="D28" s="1042" t="e">
        <f>IF(ROUND(VALUE(SUBSTITUTE('連結実質赤字比率に係る赤字・黒字の構成分析'!G$42,"▲","-")),2)&lt;0,ABS(ROUND(VALUE(SUBSTITUTE('連結実質赤字比率に係る赤字・黒字の構成分析'!G$42,"▲","-")),2)),NA())</f>
        <v>#VALUE!</v>
      </c>
      <c r="E28" s="1042" t="e">
        <f>IF(ROUND(VALUE(SUBSTITUTE('連結実質赤字比率に係る赤字・黒字の構成分析'!G$42,"▲","-")),2)&gt;=0,ABS(ROUND(VALUE(SUBSTITUTE('連結実質赤字比率に係る赤字・黒字の構成分析'!G$42,"▲","-")),2)),NA())</f>
        <v>#VALUE!</v>
      </c>
      <c r="F28" s="1042" t="e">
        <f>IF(ROUND(VALUE(SUBSTITUTE('連結実質赤字比率に係る赤字・黒字の構成分析'!H$42,"▲","-")),2)&lt;0,ABS(ROUND(VALUE(SUBSTITUTE('連結実質赤字比率に係る赤字・黒字の構成分析'!H$42,"▲","-")),2)),NA())</f>
        <v>#VALUE!</v>
      </c>
      <c r="G28" s="1042" t="e">
        <f>IF(ROUND(VALUE(SUBSTITUTE('連結実質赤字比率に係る赤字・黒字の構成分析'!H$42,"▲","-")),2)&gt;=0,ABS(ROUND(VALUE(SUBSTITUTE('連結実質赤字比率に係る赤字・黒字の構成分析'!H$42,"▲","-")),2)),NA())</f>
        <v>#VALUE!</v>
      </c>
      <c r="H28" s="1042" t="e">
        <f>IF(ROUND(VALUE(SUBSTITUTE('連結実質赤字比率に係る赤字・黒字の構成分析'!I$42,"▲","-")),2)&lt;0,ABS(ROUND(VALUE(SUBSTITUTE('連結実質赤字比率に係る赤字・黒字の構成分析'!I$42,"▲","-")),2)),NA())</f>
        <v>#VALUE!</v>
      </c>
      <c r="I28" s="1042" t="e">
        <f>IF(ROUND(VALUE(SUBSTITUTE('連結実質赤字比率に係る赤字・黒字の構成分析'!I$42,"▲","-")),2)&gt;=0,ABS(ROUND(VALUE(SUBSTITUTE('連結実質赤字比率に係る赤字・黒字の構成分析'!I$42,"▲","-")),2)),NA())</f>
        <v>#VALUE!</v>
      </c>
      <c r="J28" s="1042" t="e">
        <f>IF(ROUND(VALUE(SUBSTITUTE('連結実質赤字比率に係る赤字・黒字の構成分析'!J$42,"▲","-")),2)&lt;0,ABS(ROUND(VALUE(SUBSTITUTE('連結実質赤字比率に係る赤字・黒字の構成分析'!J$42,"▲","-")),2)),NA())</f>
        <v>#VALUE!</v>
      </c>
      <c r="K28" s="1042" t="e">
        <f>IF(ROUND(VALUE(SUBSTITUTE('連結実質赤字比率に係る赤字・黒字の構成分析'!J$42,"▲","-")),2)&gt;=0,ABS(ROUND(VALUE(SUBSTITUTE('連結実質赤字比率に係る赤字・黒字の構成分析'!J$42,"▲","-")),2)),NA())</f>
        <v>#VALUE!</v>
      </c>
    </row>
    <row r="29" spans="1:11">
      <c r="A29" s="1042" t="str">
        <f>IF('連結実質赤字比率に係る赤字・黒字の構成分析'!C$41="",NA(),'連結実質赤字比率に係る赤字・黒字の構成分析'!C$41)</f>
        <v>下水道事業特別会計</v>
      </c>
      <c r="B29" s="1042" t="e">
        <f>IF(ROUND(VALUE(SUBSTITUTE('連結実質赤字比率に係る赤字・黒字の構成分析'!F$41,"▲","-")),2)&lt;0,ABS(ROUND(VALUE(SUBSTITUTE('連結実質赤字比率に係る赤字・黒字の構成分析'!F$41,"▲","-")),2)),NA())</f>
        <v>#N/A</v>
      </c>
      <c r="C29" s="1042">
        <f>IF(ROUND(VALUE(SUBSTITUTE('連結実質赤字比率に係る赤字・黒字の構成分析'!F$41,"▲","-")),2)&gt;=0,ABS(ROUND(VALUE(SUBSTITUTE('連結実質赤字比率に係る赤字・黒字の構成分析'!F$41,"▲","-")),2)),NA())</f>
        <v>0.17</v>
      </c>
      <c r="D29" s="1042" t="e">
        <f>IF(ROUND(VALUE(SUBSTITUTE('連結実質赤字比率に係る赤字・黒字の構成分析'!G$41,"▲","-")),2)&lt;0,ABS(ROUND(VALUE(SUBSTITUTE('連結実質赤字比率に係る赤字・黒字の構成分析'!G$41,"▲","-")),2)),NA())</f>
        <v>#N/A</v>
      </c>
      <c r="E29" s="1042">
        <f>IF(ROUND(VALUE(SUBSTITUTE('連結実質赤字比率に係る赤字・黒字の構成分析'!G$41,"▲","-")),2)&gt;=0,ABS(ROUND(VALUE(SUBSTITUTE('連結実質赤字比率に係る赤字・黒字の構成分析'!G$41,"▲","-")),2)),NA())</f>
        <v>0</v>
      </c>
      <c r="F29" s="1042" t="e">
        <f>IF(ROUND(VALUE(SUBSTITUTE('連結実質赤字比率に係る赤字・黒字の構成分析'!H$41,"▲","-")),2)&lt;0,ABS(ROUND(VALUE(SUBSTITUTE('連結実質赤字比率に係る赤字・黒字の構成分析'!H$41,"▲","-")),2)),NA())</f>
        <v>#N/A</v>
      </c>
      <c r="G29" s="1042">
        <f>IF(ROUND(VALUE(SUBSTITUTE('連結実質赤字比率に係る赤字・黒字の構成分析'!H$41,"▲","-")),2)&gt;=0,ABS(ROUND(VALUE(SUBSTITUTE('連結実質赤字比率に係る赤字・黒字の構成分析'!H$41,"▲","-")),2)),NA())</f>
        <v>0.13</v>
      </c>
      <c r="H29" s="1042" t="e">
        <f>IF(ROUND(VALUE(SUBSTITUTE('連結実質赤字比率に係る赤字・黒字の構成分析'!I$41,"▲","-")),2)&lt;0,ABS(ROUND(VALUE(SUBSTITUTE('連結実質赤字比率に係る赤字・黒字の構成分析'!I$41,"▲","-")),2)),NA())</f>
        <v>#N/A</v>
      </c>
      <c r="I29" s="1042">
        <f>IF(ROUND(VALUE(SUBSTITUTE('連結実質赤字比率に係る赤字・黒字の構成分析'!I$41,"▲","-")),2)&gt;=0,ABS(ROUND(VALUE(SUBSTITUTE('連結実質赤字比率に係る赤字・黒字の構成分析'!I$41,"▲","-")),2)),NA())</f>
        <v>5.e-002</v>
      </c>
      <c r="J29" s="1042" t="e">
        <f>IF(ROUND(VALUE(SUBSTITUTE('連結実質赤字比率に係る赤字・黒字の構成分析'!J$41,"▲","-")),2)&lt;0,ABS(ROUND(VALUE(SUBSTITUTE('連結実質赤字比率に係る赤字・黒字の構成分析'!J$41,"▲","-")),2)),NA())</f>
        <v>#N/A</v>
      </c>
      <c r="K29" s="1042">
        <f>IF(ROUND(VALUE(SUBSTITUTE('連結実質赤字比率に係る赤字・黒字の構成分析'!J$41,"▲","-")),2)&gt;=0,ABS(ROUND(VALUE(SUBSTITUTE('連結実質赤字比率に係る赤字・黒字の構成分析'!J$41,"▲","-")),2)),NA())</f>
        <v>2.e-002</v>
      </c>
    </row>
    <row r="30" spans="1:11">
      <c r="A30" s="1042" t="str">
        <f>IF('連結実質赤字比率に係る赤字・黒字の構成分析'!C$40="",NA(),'連結実質赤字比率に係る赤字・黒字の構成分析'!C$40)</f>
        <v>農業集落排水事業特別会計</v>
      </c>
      <c r="B30" s="1042" t="e">
        <f>IF(ROUND(VALUE(SUBSTITUTE('連結実質赤字比率に係る赤字・黒字の構成分析'!F$40,"▲","-")),2)&lt;0,ABS(ROUND(VALUE(SUBSTITUTE('連結実質赤字比率に係る赤字・黒字の構成分析'!F$40,"▲","-")),2)),NA())</f>
        <v>#N/A</v>
      </c>
      <c r="C30" s="1042">
        <f>IF(ROUND(VALUE(SUBSTITUTE('連結実質赤字比率に係る赤字・黒字の構成分析'!F$40,"▲","-")),2)&gt;=0,ABS(ROUND(VALUE(SUBSTITUTE('連結実質赤字比率に係る赤字・黒字の構成分析'!F$40,"▲","-")),2)),NA())</f>
        <v>0.12</v>
      </c>
      <c r="D30" s="1042" t="e">
        <f>IF(ROUND(VALUE(SUBSTITUTE('連結実質赤字比率に係る赤字・黒字の構成分析'!G$40,"▲","-")),2)&lt;0,ABS(ROUND(VALUE(SUBSTITUTE('連結実質赤字比率に係る赤字・黒字の構成分析'!G$40,"▲","-")),2)),NA())</f>
        <v>#N/A</v>
      </c>
      <c r="E30" s="1042">
        <f>IF(ROUND(VALUE(SUBSTITUTE('連結実質赤字比率に係る赤字・黒字の構成分析'!G$40,"▲","-")),2)&gt;=0,ABS(ROUND(VALUE(SUBSTITUTE('連結実質赤字比率に係る赤字・黒字の構成分析'!G$40,"▲","-")),2)),NA())</f>
        <v>0</v>
      </c>
      <c r="F30" s="1042" t="e">
        <f>IF(ROUND(VALUE(SUBSTITUTE('連結実質赤字比率に係る赤字・黒字の構成分析'!H$40,"▲","-")),2)&lt;0,ABS(ROUND(VALUE(SUBSTITUTE('連結実質赤字比率に係る赤字・黒字の構成分析'!H$40,"▲","-")),2)),NA())</f>
        <v>#N/A</v>
      </c>
      <c r="G30" s="1042">
        <f>IF(ROUND(VALUE(SUBSTITUTE('連結実質赤字比率に係る赤字・黒字の構成分析'!H$40,"▲","-")),2)&gt;=0,ABS(ROUND(VALUE(SUBSTITUTE('連結実質赤字比率に係る赤字・黒字の構成分析'!H$40,"▲","-")),2)),NA())</f>
        <v>4.e-002</v>
      </c>
      <c r="H30" s="1042" t="e">
        <f>IF(ROUND(VALUE(SUBSTITUTE('連結実質赤字比率に係る赤字・黒字の構成分析'!I$40,"▲","-")),2)&lt;0,ABS(ROUND(VALUE(SUBSTITUTE('連結実質赤字比率に係る赤字・黒字の構成分析'!I$40,"▲","-")),2)),NA())</f>
        <v>#N/A</v>
      </c>
      <c r="I30" s="1042">
        <f>IF(ROUND(VALUE(SUBSTITUTE('連結実質赤字比率に係る赤字・黒字の構成分析'!I$40,"▲","-")),2)&gt;=0,ABS(ROUND(VALUE(SUBSTITUTE('連結実質赤字比率に係る赤字・黒字の構成分析'!I$40,"▲","-")),2)),NA())</f>
        <v>6.e-002</v>
      </c>
      <c r="J30" s="1042" t="e">
        <f>IF(ROUND(VALUE(SUBSTITUTE('連結実質赤字比率に係る赤字・黒字の構成分析'!J$40,"▲","-")),2)&lt;0,ABS(ROUND(VALUE(SUBSTITUTE('連結実質赤字比率に係る赤字・黒字の構成分析'!J$40,"▲","-")),2)),NA())</f>
        <v>#N/A</v>
      </c>
      <c r="K30" s="1042">
        <f>IF(ROUND(VALUE(SUBSTITUTE('連結実質赤字比率に係る赤字・黒字の構成分析'!J$40,"▲","-")),2)&gt;=0,ABS(ROUND(VALUE(SUBSTITUTE('連結実質赤字比率に係る赤字・黒字の構成分析'!J$40,"▲","-")),2)),NA())</f>
        <v>2.e-002</v>
      </c>
    </row>
    <row r="31" spans="1:11">
      <c r="A31" s="1042" t="str">
        <f>IF('連結実質赤字比率に係る赤字・黒字の構成分析'!C$39="",NA(),'連結実質赤字比率に係る赤字・黒字の構成分析'!C$39)</f>
        <v>診療所特別会計</v>
      </c>
      <c r="B31" s="1042" t="e">
        <f>IF(ROUND(VALUE(SUBSTITUTE('連結実質赤字比率に係る赤字・黒字の構成分析'!F$39,"▲","-")),2)&lt;0,ABS(ROUND(VALUE(SUBSTITUTE('連結実質赤字比率に係る赤字・黒字の構成分析'!F$39,"▲","-")),2)),NA())</f>
        <v>#N/A</v>
      </c>
      <c r="C31" s="1042">
        <f>IF(ROUND(VALUE(SUBSTITUTE('連結実質赤字比率に係る赤字・黒字の構成分析'!F$39,"▲","-")),2)&gt;=0,ABS(ROUND(VALUE(SUBSTITUTE('連結実質赤字比率に係る赤字・黒字の構成分析'!F$39,"▲","-")),2)),NA())</f>
        <v>0.12</v>
      </c>
      <c r="D31" s="1042" t="e">
        <f>IF(ROUND(VALUE(SUBSTITUTE('連結実質赤字比率に係る赤字・黒字の構成分析'!G$39,"▲","-")),2)&lt;0,ABS(ROUND(VALUE(SUBSTITUTE('連結実質赤字比率に係る赤字・黒字の構成分析'!G$39,"▲","-")),2)),NA())</f>
        <v>#N/A</v>
      </c>
      <c r="E31" s="1042">
        <f>IF(ROUND(VALUE(SUBSTITUTE('連結実質赤字比率に係る赤字・黒字の構成分析'!G$39,"▲","-")),2)&gt;=0,ABS(ROUND(VALUE(SUBSTITUTE('連結実質赤字比率に係る赤字・黒字の構成分析'!G$39,"▲","-")),2)),NA())</f>
        <v>8.e-002</v>
      </c>
      <c r="F31" s="1042" t="e">
        <f>IF(ROUND(VALUE(SUBSTITUTE('連結実質赤字比率に係る赤字・黒字の構成分析'!H$39,"▲","-")),2)&lt;0,ABS(ROUND(VALUE(SUBSTITUTE('連結実質赤字比率に係る赤字・黒字の構成分析'!H$39,"▲","-")),2)),NA())</f>
        <v>#N/A</v>
      </c>
      <c r="G31" s="1042">
        <f>IF(ROUND(VALUE(SUBSTITUTE('連結実質赤字比率に係る赤字・黒字の構成分析'!H$39,"▲","-")),2)&gt;=0,ABS(ROUND(VALUE(SUBSTITUTE('連結実質赤字比率に係る赤字・黒字の構成分析'!H$39,"▲","-")),2)),NA())</f>
        <v>0.11</v>
      </c>
      <c r="H31" s="1042" t="e">
        <f>IF(ROUND(VALUE(SUBSTITUTE('連結実質赤字比率に係る赤字・黒字の構成分析'!I$39,"▲","-")),2)&lt;0,ABS(ROUND(VALUE(SUBSTITUTE('連結実質赤字比率に係る赤字・黒字の構成分析'!I$39,"▲","-")),2)),NA())</f>
        <v>#N/A</v>
      </c>
      <c r="I31" s="1042">
        <f>IF(ROUND(VALUE(SUBSTITUTE('連結実質赤字比率に係る赤字・黒字の構成分析'!I$39,"▲","-")),2)&gt;=0,ABS(ROUND(VALUE(SUBSTITUTE('連結実質赤字比率に係る赤字・黒字の構成分析'!I$39,"▲","-")),2)),NA())</f>
        <v>2.e-002</v>
      </c>
      <c r="J31" s="1042" t="e">
        <f>IF(ROUND(VALUE(SUBSTITUTE('連結実質赤字比率に係る赤字・黒字の構成分析'!J$39,"▲","-")),2)&lt;0,ABS(ROUND(VALUE(SUBSTITUTE('連結実質赤字比率に係る赤字・黒字の構成分析'!J$39,"▲","-")),2)),NA())</f>
        <v>#N/A</v>
      </c>
      <c r="K31" s="1042">
        <f>IF(ROUND(VALUE(SUBSTITUTE('連結実質赤字比率に係る赤字・黒字の構成分析'!J$39,"▲","-")),2)&gt;=0,ABS(ROUND(VALUE(SUBSTITUTE('連結実質赤字比率に係る赤字・黒字の構成分析'!J$39,"▲","-")),2)),NA())</f>
        <v>3.e-002</v>
      </c>
    </row>
    <row r="32" spans="1:11">
      <c r="A32" s="1042" t="str">
        <f>IF('連結実質赤字比率に係る赤字・黒字の構成分析'!C$38="",NA(),'連結実質赤字比率に係る赤字・黒字の構成分析'!C$38)</f>
        <v>電気事業特別会計</v>
      </c>
      <c r="B32" s="1042" t="e">
        <f>IF(ROUND(VALUE(SUBSTITUTE('連結実質赤字比率に係る赤字・黒字の構成分析'!F$38,"▲","-")),2)&lt;0,ABS(ROUND(VALUE(SUBSTITUTE('連結実質赤字比率に係る赤字・黒字の構成分析'!F$38,"▲","-")),2)),NA())</f>
        <v>#N/A</v>
      </c>
      <c r="C32" s="1042">
        <f>IF(ROUND(VALUE(SUBSTITUTE('連結実質赤字比率に係る赤字・黒字の構成分析'!F$38,"▲","-")),2)&gt;=0,ABS(ROUND(VALUE(SUBSTITUTE('連結実質赤字比率に係る赤字・黒字の構成分析'!F$38,"▲","-")),2)),NA())</f>
        <v>8.e-002</v>
      </c>
      <c r="D32" s="1042" t="e">
        <f>IF(ROUND(VALUE(SUBSTITUTE('連結実質赤字比率に係る赤字・黒字の構成分析'!G$38,"▲","-")),2)&lt;0,ABS(ROUND(VALUE(SUBSTITUTE('連結実質赤字比率に係る赤字・黒字の構成分析'!G$38,"▲","-")),2)),NA())</f>
        <v>#N/A</v>
      </c>
      <c r="E32" s="1042">
        <f>IF(ROUND(VALUE(SUBSTITUTE('連結実質赤字比率に係る赤字・黒字の構成分析'!G$38,"▲","-")),2)&gt;=0,ABS(ROUND(VALUE(SUBSTITUTE('連結実質赤字比率に係る赤字・黒字の構成分析'!G$38,"▲","-")),2)),NA())</f>
        <v>0.13</v>
      </c>
      <c r="F32" s="1042" t="e">
        <f>IF(ROUND(VALUE(SUBSTITUTE('連結実質赤字比率に係る赤字・黒字の構成分析'!H$38,"▲","-")),2)&lt;0,ABS(ROUND(VALUE(SUBSTITUTE('連結実質赤字比率に係る赤字・黒字の構成分析'!H$38,"▲","-")),2)),NA())</f>
        <v>#N/A</v>
      </c>
      <c r="G32" s="1042">
        <f>IF(ROUND(VALUE(SUBSTITUTE('連結実質赤字比率に係る赤字・黒字の構成分析'!H$38,"▲","-")),2)&gt;=0,ABS(ROUND(VALUE(SUBSTITUTE('連結実質赤字比率に係る赤字・黒字の構成分析'!H$38,"▲","-")),2)),NA())</f>
        <v>9.e-002</v>
      </c>
      <c r="H32" s="1042" t="e">
        <f>IF(ROUND(VALUE(SUBSTITUTE('連結実質赤字比率に係る赤字・黒字の構成分析'!I$38,"▲","-")),2)&lt;0,ABS(ROUND(VALUE(SUBSTITUTE('連結実質赤字比率に係る赤字・黒字の構成分析'!I$38,"▲","-")),2)),NA())</f>
        <v>#N/A</v>
      </c>
      <c r="I32" s="1042">
        <f>IF(ROUND(VALUE(SUBSTITUTE('連結実質赤字比率に係る赤字・黒字の構成分析'!I$38,"▲","-")),2)&gt;=0,ABS(ROUND(VALUE(SUBSTITUTE('連結実質赤字比率に係る赤字・黒字の構成分析'!I$38,"▲","-")),2)),NA())</f>
        <v>6.e-002</v>
      </c>
      <c r="J32" s="1042" t="e">
        <f>IF(ROUND(VALUE(SUBSTITUTE('連結実質赤字比率に係る赤字・黒字の構成分析'!J$38,"▲","-")),2)&lt;0,ABS(ROUND(VALUE(SUBSTITUTE('連結実質赤字比率に係る赤字・黒字の構成分析'!J$38,"▲","-")),2)),NA())</f>
        <v>#N/A</v>
      </c>
      <c r="K32" s="1042">
        <f>IF(ROUND(VALUE(SUBSTITUTE('連結実質赤字比率に係る赤字・黒字の構成分析'!J$38,"▲","-")),2)&gt;=0,ABS(ROUND(VALUE(SUBSTITUTE('連結実質赤字比率に係る赤字・黒字の構成分析'!J$38,"▲","-")),2)),NA())</f>
        <v>0.24</v>
      </c>
    </row>
    <row r="33" spans="1:16">
      <c r="A33" s="1042" t="str">
        <f>IF('連結実質赤字比率に係る赤字・黒字の構成分析'!C$37="",NA(),'連結実質赤字比率に係る赤字・黒字の構成分析'!C$37)</f>
        <v>国民健康保険特別会計</v>
      </c>
      <c r="B33" s="1042" t="e">
        <f>IF(ROUND(VALUE(SUBSTITUTE('連結実質赤字比率に係る赤字・黒字の構成分析'!F$37,"▲","-")),2)&lt;0,ABS(ROUND(VALUE(SUBSTITUTE('連結実質赤字比率に係る赤字・黒字の構成分析'!F$37,"▲","-")),2)),NA())</f>
        <v>#N/A</v>
      </c>
      <c r="C33" s="1042">
        <f>IF(ROUND(VALUE(SUBSTITUTE('連結実質赤字比率に係る赤字・黒字の構成分析'!F$37,"▲","-")),2)&gt;=0,ABS(ROUND(VALUE(SUBSTITUTE('連結実質赤字比率に係る赤字・黒字の構成分析'!F$37,"▲","-")),2)),NA())</f>
        <v>0.93</v>
      </c>
      <c r="D33" s="1042" t="e">
        <f>IF(ROUND(VALUE(SUBSTITUTE('連結実質赤字比率に係る赤字・黒字の構成分析'!G$37,"▲","-")),2)&lt;0,ABS(ROUND(VALUE(SUBSTITUTE('連結実質赤字比率に係る赤字・黒字の構成分析'!G$37,"▲","-")),2)),NA())</f>
        <v>#N/A</v>
      </c>
      <c r="E33" s="1042">
        <f>IF(ROUND(VALUE(SUBSTITUTE('連結実質赤字比率に係る赤字・黒字の構成分析'!G$37,"▲","-")),2)&gt;=0,ABS(ROUND(VALUE(SUBSTITUTE('連結実質赤字比率に係る赤字・黒字の構成分析'!G$37,"▲","-")),2)),NA())</f>
        <v>1.43</v>
      </c>
      <c r="F33" s="1042" t="e">
        <f>IF(ROUND(VALUE(SUBSTITUTE('連結実質赤字比率に係る赤字・黒字の構成分析'!H$37,"▲","-")),2)&lt;0,ABS(ROUND(VALUE(SUBSTITUTE('連結実質赤字比率に係る赤字・黒字の構成分析'!H$37,"▲","-")),2)),NA())</f>
        <v>#N/A</v>
      </c>
      <c r="G33" s="1042">
        <f>IF(ROUND(VALUE(SUBSTITUTE('連結実質赤字比率に係る赤字・黒字の構成分析'!H$37,"▲","-")),2)&gt;=0,ABS(ROUND(VALUE(SUBSTITUTE('連結実質赤字比率に係る赤字・黒字の構成分析'!H$37,"▲","-")),2)),NA())</f>
        <v>1.42</v>
      </c>
      <c r="H33" s="1042" t="e">
        <f>IF(ROUND(VALUE(SUBSTITUTE('連結実質赤字比率に係る赤字・黒字の構成分析'!I$37,"▲","-")),2)&lt;0,ABS(ROUND(VALUE(SUBSTITUTE('連結実質赤字比率に係る赤字・黒字の構成分析'!I$37,"▲","-")),2)),NA())</f>
        <v>#N/A</v>
      </c>
      <c r="I33" s="1042">
        <f>IF(ROUND(VALUE(SUBSTITUTE('連結実質赤字比率に係る赤字・黒字の構成分析'!I$37,"▲","-")),2)&gt;=0,ABS(ROUND(VALUE(SUBSTITUTE('連結実質赤字比率に係る赤字・黒字の構成分析'!I$37,"▲","-")),2)),NA())</f>
        <v>0.27</v>
      </c>
      <c r="J33" s="1042" t="e">
        <f>IF(ROUND(VALUE(SUBSTITUTE('連結実質赤字比率に係る赤字・黒字の構成分析'!J$37,"▲","-")),2)&lt;0,ABS(ROUND(VALUE(SUBSTITUTE('連結実質赤字比率に係る赤字・黒字の構成分析'!J$37,"▲","-")),2)),NA())</f>
        <v>#N/A</v>
      </c>
      <c r="K33" s="1042">
        <f>IF(ROUND(VALUE(SUBSTITUTE('連結実質赤字比率に係る赤字・黒字の構成分析'!J$37,"▲","-")),2)&gt;=0,ABS(ROUND(VALUE(SUBSTITUTE('連結実質赤字比率に係る赤字・黒字の構成分析'!J$37,"▲","-")),2)),NA())</f>
        <v>0.3</v>
      </c>
    </row>
    <row r="34" spans="1:16">
      <c r="A34" s="1042" t="str">
        <f>IF('連結実質赤字比率に係る赤字・黒字の構成分析'!C$36="",NA(),'連結実質赤字比率に係る赤字・黒字の構成分析'!C$36)</f>
        <v>介護保険特別会計</v>
      </c>
      <c r="B34" s="1042" t="e">
        <f>IF(ROUND(VALUE(SUBSTITUTE('連結実質赤字比率に係る赤字・黒字の構成分析'!F$36,"▲","-")),2)&lt;0,ABS(ROUND(VALUE(SUBSTITUTE('連結実質赤字比率に係る赤字・黒字の構成分析'!F$36,"▲","-")),2)),NA())</f>
        <v>#N/A</v>
      </c>
      <c r="C34" s="1042">
        <f>IF(ROUND(VALUE(SUBSTITUTE('連結実質赤字比率に係る赤字・黒字の構成分析'!F$36,"▲","-")),2)&gt;=0,ABS(ROUND(VALUE(SUBSTITUTE('連結実質赤字比率に係る赤字・黒字の構成分析'!F$36,"▲","-")),2)),NA())</f>
        <v>0.37</v>
      </c>
      <c r="D34" s="1042" t="e">
        <f>IF(ROUND(VALUE(SUBSTITUTE('連結実質赤字比率に係る赤字・黒字の構成分析'!G$36,"▲","-")),2)&lt;0,ABS(ROUND(VALUE(SUBSTITUTE('連結実質赤字比率に係る赤字・黒字の構成分析'!G$36,"▲","-")),2)),NA())</f>
        <v>#N/A</v>
      </c>
      <c r="E34" s="1042">
        <f>IF(ROUND(VALUE(SUBSTITUTE('連結実質赤字比率に係る赤字・黒字の構成分析'!G$36,"▲","-")),2)&gt;=0,ABS(ROUND(VALUE(SUBSTITUTE('連結実質赤字比率に係る赤字・黒字の構成分析'!G$36,"▲","-")),2)),NA())</f>
        <v>0.22</v>
      </c>
      <c r="F34" s="1042" t="e">
        <f>IF(ROUND(VALUE(SUBSTITUTE('連結実質赤字比率に係る赤字・黒字の構成分析'!H$36,"▲","-")),2)&lt;0,ABS(ROUND(VALUE(SUBSTITUTE('連結実質赤字比率に係る赤字・黒字の構成分析'!H$36,"▲","-")),2)),NA())</f>
        <v>#N/A</v>
      </c>
      <c r="G34" s="1042">
        <f>IF(ROUND(VALUE(SUBSTITUTE('連結実質赤字比率に係る赤字・黒字の構成分析'!H$36,"▲","-")),2)&gt;=0,ABS(ROUND(VALUE(SUBSTITUTE('連結実質赤字比率に係る赤字・黒字の構成分析'!H$36,"▲","-")),2)),NA())</f>
        <v>2.e-002</v>
      </c>
      <c r="H34" s="1042" t="e">
        <f>IF(ROUND(VALUE(SUBSTITUTE('連結実質赤字比率に係る赤字・黒字の構成分析'!I$36,"▲","-")),2)&lt;0,ABS(ROUND(VALUE(SUBSTITUTE('連結実質赤字比率に係る赤字・黒字の構成分析'!I$36,"▲","-")),2)),NA())</f>
        <v>#N/A</v>
      </c>
      <c r="I34" s="1042">
        <f>IF(ROUND(VALUE(SUBSTITUTE('連結実質赤字比率に係る赤字・黒字の構成分析'!I$36,"▲","-")),2)&gt;=0,ABS(ROUND(VALUE(SUBSTITUTE('連結実質赤字比率に係る赤字・黒字の構成分析'!I$36,"▲","-")),2)),NA())</f>
        <v>0.31</v>
      </c>
      <c r="J34" s="1042" t="e">
        <f>IF(ROUND(VALUE(SUBSTITUTE('連結実質赤字比率に係る赤字・黒字の構成分析'!J$36,"▲","-")),2)&lt;0,ABS(ROUND(VALUE(SUBSTITUTE('連結実質赤字比率に係る赤字・黒字の構成分析'!J$36,"▲","-")),2)),NA())</f>
        <v>#N/A</v>
      </c>
      <c r="K34" s="1042">
        <f>IF(ROUND(VALUE(SUBSTITUTE('連結実質赤字比率に係る赤字・黒字の構成分析'!J$36,"▲","-")),2)&gt;=0,ABS(ROUND(VALUE(SUBSTITUTE('連結実質赤字比率に係る赤字・黒字の構成分析'!J$36,"▲","-")),2)),NA())</f>
        <v>0.34</v>
      </c>
    </row>
    <row r="35" spans="1:16">
      <c r="A35" s="1042" t="str">
        <f>IF('連結実質赤字比率に係る赤字・黒字の構成分析'!C$35="",NA(),'連結実質赤字比率に係る赤字・黒字の構成分析'!C$35)</f>
        <v>一般会計</v>
      </c>
      <c r="B35" s="1042" t="e">
        <f>IF(ROUND(VALUE(SUBSTITUTE('連結実質赤字比率に係る赤字・黒字の構成分析'!F$35,"▲","-")),2)&lt;0,ABS(ROUND(VALUE(SUBSTITUTE('連結実質赤字比率に係る赤字・黒字の構成分析'!F$35,"▲","-")),2)),NA())</f>
        <v>#N/A</v>
      </c>
      <c r="C35" s="1042">
        <f>IF(ROUND(VALUE(SUBSTITUTE('連結実質赤字比率に係る赤字・黒字の構成分析'!F$35,"▲","-")),2)&gt;=0,ABS(ROUND(VALUE(SUBSTITUTE('連結実質赤字比率に係る赤字・黒字の構成分析'!F$35,"▲","-")),2)),NA())</f>
        <v>1.53</v>
      </c>
      <c r="D35" s="1042" t="e">
        <f>IF(ROUND(VALUE(SUBSTITUTE('連結実質赤字比率に係る赤字・黒字の構成分析'!G$35,"▲","-")),2)&lt;0,ABS(ROUND(VALUE(SUBSTITUTE('連結実質赤字比率に係る赤字・黒字の構成分析'!G$35,"▲","-")),2)),NA())</f>
        <v>#N/A</v>
      </c>
      <c r="E35" s="1042">
        <f>IF(ROUND(VALUE(SUBSTITUTE('連結実質赤字比率に係る赤字・黒字の構成分析'!G$35,"▲","-")),2)&gt;=0,ABS(ROUND(VALUE(SUBSTITUTE('連結実質赤字比率に係る赤字・黒字の構成分析'!G$35,"▲","-")),2)),NA())</f>
        <v>3.24</v>
      </c>
      <c r="F35" s="1042" t="e">
        <f>IF(ROUND(VALUE(SUBSTITUTE('連結実質赤字比率に係る赤字・黒字の構成分析'!H$35,"▲","-")),2)&lt;0,ABS(ROUND(VALUE(SUBSTITUTE('連結実質赤字比率に係る赤字・黒字の構成分析'!H$35,"▲","-")),2)),NA())</f>
        <v>#N/A</v>
      </c>
      <c r="G35" s="1042">
        <f>IF(ROUND(VALUE(SUBSTITUTE('連結実質赤字比率に係る赤字・黒字の構成分析'!H$35,"▲","-")),2)&gt;=0,ABS(ROUND(VALUE(SUBSTITUTE('連結実質赤字比率に係る赤字・黒字の構成分析'!H$35,"▲","-")),2)),NA())</f>
        <v>2.09</v>
      </c>
      <c r="H35" s="1042" t="e">
        <f>IF(ROUND(VALUE(SUBSTITUTE('連結実質赤字比率に係る赤字・黒字の構成分析'!I$35,"▲","-")),2)&lt;0,ABS(ROUND(VALUE(SUBSTITUTE('連結実質赤字比率に係る赤字・黒字の構成分析'!I$35,"▲","-")),2)),NA())</f>
        <v>#N/A</v>
      </c>
      <c r="I35" s="1042">
        <f>IF(ROUND(VALUE(SUBSTITUTE('連結実質赤字比率に係る赤字・黒字の構成分析'!I$35,"▲","-")),2)&gt;=0,ABS(ROUND(VALUE(SUBSTITUTE('連結実質赤字比率に係る赤字・黒字の構成分析'!I$35,"▲","-")),2)),NA())</f>
        <v>1.76</v>
      </c>
      <c r="J35" s="1042" t="e">
        <f>IF(ROUND(VALUE(SUBSTITUTE('連結実質赤字比率に係る赤字・黒字の構成分析'!J$35,"▲","-")),2)&lt;0,ABS(ROUND(VALUE(SUBSTITUTE('連結実質赤字比率に係る赤字・黒字の構成分析'!J$35,"▲","-")),2)),NA())</f>
        <v>#N/A</v>
      </c>
      <c r="K35" s="1042">
        <f>IF(ROUND(VALUE(SUBSTITUTE('連結実質赤字比率に係る赤字・黒字の構成分析'!J$35,"▲","-")),2)&gt;=0,ABS(ROUND(VALUE(SUBSTITUTE('連結実質赤字比率に係る赤字・黒字の構成分析'!J$35,"▲","-")),2)),NA())</f>
        <v>0.8</v>
      </c>
    </row>
    <row r="36" spans="1:16">
      <c r="A36" s="1042" t="str">
        <f>IF('連結実質赤字比率に係る赤字・黒字の構成分析'!C$34="",NA(),'連結実質赤字比率に係る赤字・黒字の構成分析'!C$34)</f>
        <v>水道事業会計</v>
      </c>
      <c r="B36" s="1042" t="e">
        <f>IF(ROUND(VALUE(SUBSTITUTE('連結実質赤字比率に係る赤字・黒字の構成分析'!F$34,"▲","-")),2)&lt;0,ABS(ROUND(VALUE(SUBSTITUTE('連結実質赤字比率に係る赤字・黒字の構成分析'!F$34,"▲","-")),2)),NA())</f>
        <v>#N/A</v>
      </c>
      <c r="C36" s="1042">
        <f>IF(ROUND(VALUE(SUBSTITUTE('連結実質赤字比率に係る赤字・黒字の構成分析'!F$34,"▲","-")),2)&gt;=0,ABS(ROUND(VALUE(SUBSTITUTE('連結実質赤字比率に係る赤字・黒字の構成分析'!F$34,"▲","-")),2)),NA())</f>
        <v>3.16</v>
      </c>
      <c r="D36" s="1042" t="e">
        <f>IF(ROUND(VALUE(SUBSTITUTE('連結実質赤字比率に係る赤字・黒字の構成分析'!G$34,"▲","-")),2)&lt;0,ABS(ROUND(VALUE(SUBSTITUTE('連結実質赤字比率に係る赤字・黒字の構成分析'!G$34,"▲","-")),2)),NA())</f>
        <v>#N/A</v>
      </c>
      <c r="E36" s="1042">
        <f>IF(ROUND(VALUE(SUBSTITUTE('連結実質赤字比率に係る赤字・黒字の構成分析'!G$34,"▲","-")),2)&gt;=0,ABS(ROUND(VALUE(SUBSTITUTE('連結実質赤字比率に係る赤字・黒字の構成分析'!G$34,"▲","-")),2)),NA())</f>
        <v>3.77</v>
      </c>
      <c r="F36" s="1042" t="e">
        <f>IF(ROUND(VALUE(SUBSTITUTE('連結実質赤字比率に係る赤字・黒字の構成分析'!H$34,"▲","-")),2)&lt;0,ABS(ROUND(VALUE(SUBSTITUTE('連結実質赤字比率に係る赤字・黒字の構成分析'!H$34,"▲","-")),2)),NA())</f>
        <v>#N/A</v>
      </c>
      <c r="G36" s="1042">
        <f>IF(ROUND(VALUE(SUBSTITUTE('連結実質赤字比率に係る赤字・黒字の構成分析'!H$34,"▲","-")),2)&gt;=0,ABS(ROUND(VALUE(SUBSTITUTE('連結実質赤字比率に係る赤字・黒字の構成分析'!H$34,"▲","-")),2)),NA())</f>
        <v>4</v>
      </c>
      <c r="H36" s="1042" t="e">
        <f>IF(ROUND(VALUE(SUBSTITUTE('連結実質赤字比率に係る赤字・黒字の構成分析'!I$34,"▲","-")),2)&lt;0,ABS(ROUND(VALUE(SUBSTITUTE('連結実質赤字比率に係る赤字・黒字の構成分析'!I$34,"▲","-")),2)),NA())</f>
        <v>#N/A</v>
      </c>
      <c r="I36" s="1042">
        <f>IF(ROUND(VALUE(SUBSTITUTE('連結実質赤字比率に係る赤字・黒字の構成分析'!I$34,"▲","-")),2)&gt;=0,ABS(ROUND(VALUE(SUBSTITUTE('連結実質赤字比率に係る赤字・黒字の構成分析'!I$34,"▲","-")),2)),NA())</f>
        <v>4.1900000000000004</v>
      </c>
      <c r="J36" s="1042" t="e">
        <f>IF(ROUND(VALUE(SUBSTITUTE('連結実質赤字比率に係る赤字・黒字の構成分析'!J$34,"▲","-")),2)&lt;0,ABS(ROUND(VALUE(SUBSTITUTE('連結実質赤字比率に係る赤字・黒字の構成分析'!J$34,"▲","-")),2)),NA())</f>
        <v>#N/A</v>
      </c>
      <c r="K36" s="1042">
        <f>IF(ROUND(VALUE(SUBSTITUTE('連結実質赤字比率に係る赤字・黒字の構成分析'!J$34,"▲","-")),2)&gt;=0,ABS(ROUND(VALUE(SUBSTITUTE('連結実質赤字比率に係る赤字・黒字の構成分析'!J$34,"▲","-")),2)),NA())</f>
        <v>4.2699999999999996</v>
      </c>
    </row>
    <row r="39" spans="1:16">
      <c r="A39" s="1040" t="s">
        <v>12</v>
      </c>
    </row>
    <row r="40" spans="1:16">
      <c r="A40" s="1043"/>
      <c r="B40" s="1043" t="str">
        <f>'実質公債費比率（分子）の構造'!K$44</f>
        <v>H27</v>
      </c>
      <c r="C40" s="1043"/>
      <c r="D40" s="1043"/>
      <c r="E40" s="1043" t="str">
        <f>'実質公債費比率（分子）の構造'!L$44</f>
        <v>H28</v>
      </c>
      <c r="F40" s="1043"/>
      <c r="G40" s="1043"/>
      <c r="H40" s="1043" t="str">
        <f>'実質公債費比率（分子）の構造'!M$44</f>
        <v>H29</v>
      </c>
      <c r="I40" s="1043"/>
      <c r="J40" s="1043"/>
      <c r="K40" s="1043" t="str">
        <f>'実質公債費比率（分子）の構造'!N$44</f>
        <v>H30</v>
      </c>
      <c r="L40" s="1043"/>
      <c r="M40" s="1043"/>
      <c r="N40" s="1043" t="str">
        <f>'実質公債費比率（分子）の構造'!O$44</f>
        <v>R01</v>
      </c>
      <c r="O40" s="1043"/>
      <c r="P40" s="1043"/>
    </row>
    <row r="41" spans="1:16">
      <c r="A41" s="1043"/>
      <c r="B41" s="1043" t="s">
        <v>113</v>
      </c>
      <c r="C41" s="1043"/>
      <c r="D41" s="1043" t="s">
        <v>115</v>
      </c>
      <c r="E41" s="1043" t="s">
        <v>113</v>
      </c>
      <c r="F41" s="1043"/>
      <c r="G41" s="1043" t="s">
        <v>115</v>
      </c>
      <c r="H41" s="1043" t="s">
        <v>113</v>
      </c>
      <c r="I41" s="1043"/>
      <c r="J41" s="1043" t="s">
        <v>115</v>
      </c>
      <c r="K41" s="1043" t="s">
        <v>113</v>
      </c>
      <c r="L41" s="1043"/>
      <c r="M41" s="1043" t="s">
        <v>115</v>
      </c>
      <c r="N41" s="1043" t="s">
        <v>113</v>
      </c>
      <c r="O41" s="1043"/>
      <c r="P41" s="1043" t="s">
        <v>115</v>
      </c>
    </row>
    <row r="42" spans="1:16">
      <c r="A42" s="1043" t="s">
        <v>116</v>
      </c>
      <c r="B42" s="1043"/>
      <c r="C42" s="1043"/>
      <c r="D42" s="1043">
        <f>'実質公債費比率（分子）の構造'!K$52</f>
        <v>2172</v>
      </c>
      <c r="E42" s="1043"/>
      <c r="F42" s="1043"/>
      <c r="G42" s="1043">
        <f>'実質公債費比率（分子）の構造'!L$52</f>
        <v>2086</v>
      </c>
      <c r="H42" s="1043"/>
      <c r="I42" s="1043"/>
      <c r="J42" s="1043">
        <f>'実質公債費比率（分子）の構造'!M$52</f>
        <v>2066</v>
      </c>
      <c r="K42" s="1043"/>
      <c r="L42" s="1043"/>
      <c r="M42" s="1043">
        <f>'実質公債費比率（分子）の構造'!N$52</f>
        <v>2079</v>
      </c>
      <c r="N42" s="1043"/>
      <c r="O42" s="1043"/>
      <c r="P42" s="1043">
        <f>'実質公債費比率（分子）の構造'!O$52</f>
        <v>2165</v>
      </c>
    </row>
    <row r="43" spans="1:16">
      <c r="A43" s="1043" t="s">
        <v>47</v>
      </c>
      <c r="B43" s="1043">
        <f>'実質公債費比率（分子）の構造'!K$51</f>
        <v>1</v>
      </c>
      <c r="C43" s="1043"/>
      <c r="D43" s="1043"/>
      <c r="E43" s="1043">
        <f>'実質公債費比率（分子）の構造'!L$51</f>
        <v>0</v>
      </c>
      <c r="F43" s="1043"/>
      <c r="G43" s="1043"/>
      <c r="H43" s="1043">
        <f>'実質公債費比率（分子）の構造'!M$51</f>
        <v>0</v>
      </c>
      <c r="I43" s="1043"/>
      <c r="J43" s="1043"/>
      <c r="K43" s="1043">
        <f>'実質公債費比率（分子）の構造'!N$51</f>
        <v>0</v>
      </c>
      <c r="L43" s="1043"/>
      <c r="M43" s="1043"/>
      <c r="N43" s="1043">
        <f>'実質公債費比率（分子）の構造'!O$51</f>
        <v>0</v>
      </c>
      <c r="O43" s="1043"/>
      <c r="P43" s="1043"/>
    </row>
    <row r="44" spans="1:16">
      <c r="A44" s="1043" t="s">
        <v>44</v>
      </c>
      <c r="B44" s="1043">
        <f>'実質公債費比率（分子）の構造'!K$50</f>
        <v>17</v>
      </c>
      <c r="C44" s="1043"/>
      <c r="D44" s="1043"/>
      <c r="E44" s="1043">
        <f>'実質公債費比率（分子）の構造'!L$50</f>
        <v>7</v>
      </c>
      <c r="F44" s="1043"/>
      <c r="G44" s="1043"/>
      <c r="H44" s="1043">
        <f>'実質公債費比率（分子）の構造'!M$50</f>
        <v>3</v>
      </c>
      <c r="I44" s="1043"/>
      <c r="J44" s="1043"/>
      <c r="K44" s="1043">
        <f>'実質公債費比率（分子）の構造'!N$50</f>
        <v>3</v>
      </c>
      <c r="L44" s="1043"/>
      <c r="M44" s="1043"/>
      <c r="N44" s="1043">
        <f>'実質公債費比率（分子）の構造'!O$50</f>
        <v>3</v>
      </c>
      <c r="O44" s="1043"/>
      <c r="P44" s="1043"/>
    </row>
    <row r="45" spans="1:16">
      <c r="A45" s="1043" t="s">
        <v>0</v>
      </c>
      <c r="B45" s="1043">
        <f>'実質公債費比率（分子）の構造'!K$49</f>
        <v>1</v>
      </c>
      <c r="C45" s="1043"/>
      <c r="D45" s="1043"/>
      <c r="E45" s="1043">
        <f>'実質公債費比率（分子）の構造'!L$49</f>
        <v>1</v>
      </c>
      <c r="F45" s="1043"/>
      <c r="G45" s="1043"/>
      <c r="H45" s="1043" t="str">
        <f>'実質公債費比率（分子）の構造'!M$49</f>
        <v>-</v>
      </c>
      <c r="I45" s="1043"/>
      <c r="J45" s="1043"/>
      <c r="K45" s="1043" t="str">
        <f>'実質公債費比率（分子）の構造'!N$49</f>
        <v>-</v>
      </c>
      <c r="L45" s="1043"/>
      <c r="M45" s="1043"/>
      <c r="N45" s="1043" t="str">
        <f>'実質公債費比率（分子）の構造'!O$49</f>
        <v>-</v>
      </c>
      <c r="O45" s="1043"/>
      <c r="P45" s="1043"/>
    </row>
    <row r="46" spans="1:16">
      <c r="A46" s="1043" t="s">
        <v>39</v>
      </c>
      <c r="B46" s="1043">
        <f>'実質公債費比率（分子）の構造'!K$48</f>
        <v>834</v>
      </c>
      <c r="C46" s="1043"/>
      <c r="D46" s="1043"/>
      <c r="E46" s="1043">
        <f>'実質公債費比率（分子）の構造'!L$48</f>
        <v>818</v>
      </c>
      <c r="F46" s="1043"/>
      <c r="G46" s="1043"/>
      <c r="H46" s="1043">
        <f>'実質公債費比率（分子）の構造'!M$48</f>
        <v>811</v>
      </c>
      <c r="I46" s="1043"/>
      <c r="J46" s="1043"/>
      <c r="K46" s="1043">
        <f>'実質公債費比率（分子）の構造'!N$48</f>
        <v>799</v>
      </c>
      <c r="L46" s="1043"/>
      <c r="M46" s="1043"/>
      <c r="N46" s="1043">
        <f>'実質公債費比率（分子）の構造'!O$48</f>
        <v>729</v>
      </c>
      <c r="O46" s="1043"/>
      <c r="P46" s="1043"/>
    </row>
    <row r="47" spans="1:16">
      <c r="A47" s="1043" t="s">
        <v>34</v>
      </c>
      <c r="B47" s="1043" t="str">
        <f>'実質公債費比率（分子）の構造'!K$47</f>
        <v>-</v>
      </c>
      <c r="C47" s="1043"/>
      <c r="D47" s="1043"/>
      <c r="E47" s="1043" t="str">
        <f>'実質公債費比率（分子）の構造'!L$47</f>
        <v>-</v>
      </c>
      <c r="F47" s="1043"/>
      <c r="G47" s="1043"/>
      <c r="H47" s="1043" t="str">
        <f>'実質公債費比率（分子）の構造'!M$47</f>
        <v>-</v>
      </c>
      <c r="I47" s="1043"/>
      <c r="J47" s="1043"/>
      <c r="K47" s="1043" t="str">
        <f>'実質公債費比率（分子）の構造'!N$47</f>
        <v>-</v>
      </c>
      <c r="L47" s="1043"/>
      <c r="M47" s="1043"/>
      <c r="N47" s="1043" t="str">
        <f>'実質公債費比率（分子）の構造'!O$47</f>
        <v>-</v>
      </c>
      <c r="O47" s="1043"/>
      <c r="P47" s="1043"/>
    </row>
    <row r="48" spans="1:16">
      <c r="A48" s="1043" t="s">
        <v>32</v>
      </c>
      <c r="B48" s="1043" t="str">
        <f>'実質公債費比率（分子）の構造'!K$46</f>
        <v>-</v>
      </c>
      <c r="C48" s="1043"/>
      <c r="D48" s="1043"/>
      <c r="E48" s="1043" t="str">
        <f>'実質公債費比率（分子）の構造'!L$46</f>
        <v>-</v>
      </c>
      <c r="F48" s="1043"/>
      <c r="G48" s="1043"/>
      <c r="H48" s="1043" t="str">
        <f>'実質公債費比率（分子）の構造'!M$46</f>
        <v>-</v>
      </c>
      <c r="I48" s="1043"/>
      <c r="J48" s="1043"/>
      <c r="K48" s="1043" t="str">
        <f>'実質公債費比率（分子）の構造'!N$46</f>
        <v>-</v>
      </c>
      <c r="L48" s="1043"/>
      <c r="M48" s="1043"/>
      <c r="N48" s="1043" t="str">
        <f>'実質公債費比率（分子）の構造'!O$46</f>
        <v>-</v>
      </c>
      <c r="O48" s="1043"/>
      <c r="P48" s="1043"/>
    </row>
    <row r="49" spans="1:16">
      <c r="A49" s="1043" t="s">
        <v>24</v>
      </c>
      <c r="B49" s="1043">
        <f>'実質公債費比率（分子）の構造'!K$45</f>
        <v>2659</v>
      </c>
      <c r="C49" s="1043"/>
      <c r="D49" s="1043"/>
      <c r="E49" s="1043">
        <f>'実質公債費比率（分子）の構造'!L$45</f>
        <v>2487</v>
      </c>
      <c r="F49" s="1043"/>
      <c r="G49" s="1043"/>
      <c r="H49" s="1043">
        <f>'実質公債費比率（分子）の構造'!M$45</f>
        <v>2396</v>
      </c>
      <c r="I49" s="1043"/>
      <c r="J49" s="1043"/>
      <c r="K49" s="1043">
        <f>'実質公債費比率（分子）の構造'!N$45</f>
        <v>2345</v>
      </c>
      <c r="L49" s="1043"/>
      <c r="M49" s="1043"/>
      <c r="N49" s="1043">
        <f>'実質公債費比率（分子）の構造'!O$45</f>
        <v>2478</v>
      </c>
      <c r="O49" s="1043"/>
      <c r="P49" s="1043"/>
    </row>
    <row r="50" spans="1:16">
      <c r="A50" s="1043" t="s">
        <v>58</v>
      </c>
      <c r="B50" s="1043" t="e">
        <f>NA()</f>
        <v>#N/A</v>
      </c>
      <c r="C50" s="1043">
        <f>IF(ISNUMBER('実質公債費比率（分子）の構造'!K$53),'実質公債費比率（分子）の構造'!K$53,NA())</f>
        <v>1340</v>
      </c>
      <c r="D50" s="1043" t="e">
        <f>NA()</f>
        <v>#N/A</v>
      </c>
      <c r="E50" s="1043" t="e">
        <f>NA()</f>
        <v>#N/A</v>
      </c>
      <c r="F50" s="1043">
        <f>IF(ISNUMBER('実質公債費比率（分子）の構造'!L$53),'実質公債費比率（分子）の構造'!L$53,NA())</f>
        <v>1227</v>
      </c>
      <c r="G50" s="1043" t="e">
        <f>NA()</f>
        <v>#N/A</v>
      </c>
      <c r="H50" s="1043" t="e">
        <f>NA()</f>
        <v>#N/A</v>
      </c>
      <c r="I50" s="1043">
        <f>IF(ISNUMBER('実質公債費比率（分子）の構造'!M$53),'実質公債費比率（分子）の構造'!M$53,NA())</f>
        <v>1144</v>
      </c>
      <c r="J50" s="1043" t="e">
        <f>NA()</f>
        <v>#N/A</v>
      </c>
      <c r="K50" s="1043" t="e">
        <f>NA()</f>
        <v>#N/A</v>
      </c>
      <c r="L50" s="1043">
        <f>IF(ISNUMBER('実質公債費比率（分子）の構造'!N$53),'実質公債費比率（分子）の構造'!N$53,NA())</f>
        <v>1068</v>
      </c>
      <c r="M50" s="1043" t="e">
        <f>NA()</f>
        <v>#N/A</v>
      </c>
      <c r="N50" s="1043" t="e">
        <f>NA()</f>
        <v>#N/A</v>
      </c>
      <c r="O50" s="1043">
        <f>IF(ISNUMBER('実質公債費比率（分子）の構造'!O$53),'実質公債費比率（分子）の構造'!O$53,NA())</f>
        <v>1045</v>
      </c>
      <c r="P50" s="1043" t="e">
        <f>NA()</f>
        <v>#N/A</v>
      </c>
    </row>
    <row r="53" spans="1:16">
      <c r="A53" s="1040" t="s">
        <v>119</v>
      </c>
    </row>
    <row r="54" spans="1:16">
      <c r="A54" s="1042"/>
      <c r="B54" s="1042" t="str">
        <f>'将来負担比率（分子）の構造'!I$40</f>
        <v>H27</v>
      </c>
      <c r="C54" s="1042"/>
      <c r="D54" s="1042"/>
      <c r="E54" s="1042" t="str">
        <f>'将来負担比率（分子）の構造'!J$40</f>
        <v>H28</v>
      </c>
      <c r="F54" s="1042"/>
      <c r="G54" s="1042"/>
      <c r="H54" s="1042" t="str">
        <f>'将来負担比率（分子）の構造'!K$40</f>
        <v>H29</v>
      </c>
      <c r="I54" s="1042"/>
      <c r="J54" s="1042"/>
      <c r="K54" s="1042" t="str">
        <f>'将来負担比率（分子）の構造'!L$40</f>
        <v>H30</v>
      </c>
      <c r="L54" s="1042"/>
      <c r="M54" s="1042"/>
      <c r="N54" s="1042" t="str">
        <f>'将来負担比率（分子）の構造'!M$40</f>
        <v>R01</v>
      </c>
      <c r="O54" s="1042"/>
      <c r="P54" s="1042"/>
    </row>
    <row r="55" spans="1:16">
      <c r="A55" s="1042"/>
      <c r="B55" s="1042" t="s">
        <v>122</v>
      </c>
      <c r="C55" s="1042"/>
      <c r="D55" s="1042" t="s">
        <v>125</v>
      </c>
      <c r="E55" s="1042" t="s">
        <v>122</v>
      </c>
      <c r="F55" s="1042"/>
      <c r="G55" s="1042" t="s">
        <v>125</v>
      </c>
      <c r="H55" s="1042" t="s">
        <v>122</v>
      </c>
      <c r="I55" s="1042"/>
      <c r="J55" s="1042" t="s">
        <v>125</v>
      </c>
      <c r="K55" s="1042" t="s">
        <v>122</v>
      </c>
      <c r="L55" s="1042"/>
      <c r="M55" s="1042" t="s">
        <v>125</v>
      </c>
      <c r="N55" s="1042" t="s">
        <v>122</v>
      </c>
      <c r="O55" s="1042"/>
      <c r="P55" s="1042" t="s">
        <v>125</v>
      </c>
    </row>
    <row r="56" spans="1:16">
      <c r="A56" s="1042" t="s">
        <v>52</v>
      </c>
      <c r="B56" s="1042"/>
      <c r="C56" s="1042"/>
      <c r="D56" s="1042">
        <f>'将来負担比率（分子）の構造'!I$52</f>
        <v>19362</v>
      </c>
      <c r="E56" s="1042"/>
      <c r="F56" s="1042"/>
      <c r="G56" s="1042">
        <f>'将来負担比率（分子）の構造'!J$52</f>
        <v>18511</v>
      </c>
      <c r="H56" s="1042"/>
      <c r="I56" s="1042"/>
      <c r="J56" s="1042">
        <f>'将来負担比率（分子）の構造'!K$52</f>
        <v>18395</v>
      </c>
      <c r="K56" s="1042"/>
      <c r="L56" s="1042"/>
      <c r="M56" s="1042">
        <f>'将来負担比率（分子）の構造'!L$52</f>
        <v>17762</v>
      </c>
      <c r="N56" s="1042"/>
      <c r="O56" s="1042"/>
      <c r="P56" s="1042">
        <f>'将来負担比率（分子）の構造'!M$52</f>
        <v>16725</v>
      </c>
    </row>
    <row r="57" spans="1:16">
      <c r="A57" s="1042" t="s">
        <v>93</v>
      </c>
      <c r="B57" s="1042"/>
      <c r="C57" s="1042"/>
      <c r="D57" s="1042">
        <f>'将来負担比率（分子）の構造'!I$51</f>
        <v>63</v>
      </c>
      <c r="E57" s="1042"/>
      <c r="F57" s="1042"/>
      <c r="G57" s="1042">
        <f>'将来負担比率（分子）の構造'!J$51</f>
        <v>59</v>
      </c>
      <c r="H57" s="1042"/>
      <c r="I57" s="1042"/>
      <c r="J57" s="1042">
        <f>'将来負担比率（分子）の構造'!K$51</f>
        <v>53</v>
      </c>
      <c r="K57" s="1042"/>
      <c r="L57" s="1042"/>
      <c r="M57" s="1042">
        <f>'将来負担比率（分子）の構造'!L$51</f>
        <v>52</v>
      </c>
      <c r="N57" s="1042"/>
      <c r="O57" s="1042"/>
      <c r="P57" s="1042">
        <f>'将来負担比率（分子）の構造'!M$51</f>
        <v>44</v>
      </c>
    </row>
    <row r="58" spans="1:16">
      <c r="A58" s="1042" t="s">
        <v>91</v>
      </c>
      <c r="B58" s="1042"/>
      <c r="C58" s="1042"/>
      <c r="D58" s="1042">
        <f>'将来負担比率（分子）の構造'!I$50</f>
        <v>3330</v>
      </c>
      <c r="E58" s="1042"/>
      <c r="F58" s="1042"/>
      <c r="G58" s="1042">
        <f>'将来負担比率（分子）の構造'!J$50</f>
        <v>2778</v>
      </c>
      <c r="H58" s="1042"/>
      <c r="I58" s="1042"/>
      <c r="J58" s="1042">
        <f>'将来負担比率（分子）の構造'!K$50</f>
        <v>2117</v>
      </c>
      <c r="K58" s="1042"/>
      <c r="L58" s="1042"/>
      <c r="M58" s="1042">
        <f>'将来負担比率（分子）の構造'!L$50</f>
        <v>1983</v>
      </c>
      <c r="N58" s="1042"/>
      <c r="O58" s="1042"/>
      <c r="P58" s="1042">
        <f>'将来負担比率（分子）の構造'!M$50</f>
        <v>1925</v>
      </c>
    </row>
    <row r="59" spans="1:16">
      <c r="A59" s="1042" t="s">
        <v>88</v>
      </c>
      <c r="B59" s="1042" t="str">
        <f>'将来負担比率（分子）の構造'!I$49</f>
        <v>-</v>
      </c>
      <c r="C59" s="1042"/>
      <c r="D59" s="1042"/>
      <c r="E59" s="1042" t="str">
        <f>'将来負担比率（分子）の構造'!J$49</f>
        <v>-</v>
      </c>
      <c r="F59" s="1042"/>
      <c r="G59" s="1042"/>
      <c r="H59" s="1042" t="str">
        <f>'将来負担比率（分子）の構造'!K$49</f>
        <v>-</v>
      </c>
      <c r="I59" s="1042"/>
      <c r="J59" s="1042"/>
      <c r="K59" s="1042" t="str">
        <f>'将来負担比率（分子）の構造'!L$49</f>
        <v>-</v>
      </c>
      <c r="L59" s="1042"/>
      <c r="M59" s="1042"/>
      <c r="N59" s="1042" t="str">
        <f>'将来負担比率（分子）の構造'!M$49</f>
        <v>-</v>
      </c>
      <c r="O59" s="1042"/>
      <c r="P59" s="1042"/>
    </row>
    <row r="60" spans="1:16">
      <c r="A60" s="1042" t="s">
        <v>84</v>
      </c>
      <c r="B60" s="1042" t="str">
        <f>'将来負担比率（分子）の構造'!I$48</f>
        <v>-</v>
      </c>
      <c r="C60" s="1042"/>
      <c r="D60" s="1042"/>
      <c r="E60" s="1042" t="str">
        <f>'将来負担比率（分子）の構造'!J$48</f>
        <v>-</v>
      </c>
      <c r="F60" s="1042"/>
      <c r="G60" s="1042"/>
      <c r="H60" s="1042" t="str">
        <f>'将来負担比率（分子）の構造'!K$48</f>
        <v>-</v>
      </c>
      <c r="I60" s="1042"/>
      <c r="J60" s="1042"/>
      <c r="K60" s="1042" t="str">
        <f>'将来負担比率（分子）の構造'!L$48</f>
        <v>-</v>
      </c>
      <c r="L60" s="1042"/>
      <c r="M60" s="1042"/>
      <c r="N60" s="1042" t="str">
        <f>'将来負担比率（分子）の構造'!M$48</f>
        <v>-</v>
      </c>
      <c r="O60" s="1042"/>
      <c r="P60" s="1042"/>
    </row>
    <row r="61" spans="1:16">
      <c r="A61" s="1042" t="s">
        <v>74</v>
      </c>
      <c r="B61" s="1042">
        <f>'将来負担比率（分子）の構造'!I$46</f>
        <v>11</v>
      </c>
      <c r="C61" s="1042"/>
      <c r="D61" s="1042"/>
      <c r="E61" s="1042">
        <f>'将来負担比率（分子）の構造'!J$46</f>
        <v>7</v>
      </c>
      <c r="F61" s="1042"/>
      <c r="G61" s="1042"/>
      <c r="H61" s="1042">
        <f>'将来負担比率（分子）の構造'!K$46</f>
        <v>4</v>
      </c>
      <c r="I61" s="1042"/>
      <c r="J61" s="1042"/>
      <c r="K61" s="1042">
        <f>'将来負担比率（分子）の構造'!L$46</f>
        <v>3</v>
      </c>
      <c r="L61" s="1042"/>
      <c r="M61" s="1042"/>
      <c r="N61" s="1042">
        <f>'将来負担比率（分子）の構造'!M$46</f>
        <v>1</v>
      </c>
      <c r="O61" s="1042"/>
      <c r="P61" s="1042"/>
    </row>
    <row r="62" spans="1:16">
      <c r="A62" s="1042" t="s">
        <v>75</v>
      </c>
      <c r="B62" s="1042">
        <f>'将来負担比率（分子）の構造'!I$45</f>
        <v>2771</v>
      </c>
      <c r="C62" s="1042"/>
      <c r="D62" s="1042"/>
      <c r="E62" s="1042">
        <f>'将来負担比率（分子）の構造'!J$45</f>
        <v>2798</v>
      </c>
      <c r="F62" s="1042"/>
      <c r="G62" s="1042"/>
      <c r="H62" s="1042">
        <f>'将来負担比率（分子）の構造'!K$45</f>
        <v>2834</v>
      </c>
      <c r="I62" s="1042"/>
      <c r="J62" s="1042"/>
      <c r="K62" s="1042">
        <f>'将来負担比率（分子）の構造'!L$45</f>
        <v>2845</v>
      </c>
      <c r="L62" s="1042"/>
      <c r="M62" s="1042"/>
      <c r="N62" s="1042">
        <f>'将来負担比率（分子）の構造'!M$45</f>
        <v>2274</v>
      </c>
      <c r="O62" s="1042"/>
      <c r="P62" s="1042"/>
    </row>
    <row r="63" spans="1:16">
      <c r="A63" s="1042" t="s">
        <v>73</v>
      </c>
      <c r="B63" s="1042">
        <f>'将来負担比率（分子）の構造'!I$44</f>
        <v>1</v>
      </c>
      <c r="C63" s="1042"/>
      <c r="D63" s="1042"/>
      <c r="E63" s="1042" t="str">
        <f>'将来負担比率（分子）の構造'!J$44</f>
        <v>-</v>
      </c>
      <c r="F63" s="1042"/>
      <c r="G63" s="1042"/>
      <c r="H63" s="1042" t="str">
        <f>'将来負担比率（分子）の構造'!K$44</f>
        <v>-</v>
      </c>
      <c r="I63" s="1042"/>
      <c r="J63" s="1042"/>
      <c r="K63" s="1042" t="str">
        <f>'将来負担比率（分子）の構造'!L$44</f>
        <v>-</v>
      </c>
      <c r="L63" s="1042"/>
      <c r="M63" s="1042"/>
      <c r="N63" s="1042" t="str">
        <f>'将来負担比率（分子）の構造'!M$44</f>
        <v>-</v>
      </c>
      <c r="O63" s="1042"/>
      <c r="P63" s="1042"/>
    </row>
    <row r="64" spans="1:16">
      <c r="A64" s="1042" t="s">
        <v>71</v>
      </c>
      <c r="B64" s="1042">
        <f>'将来負担比率（分子）の構造'!I$43</f>
        <v>8557</v>
      </c>
      <c r="C64" s="1042"/>
      <c r="D64" s="1042"/>
      <c r="E64" s="1042">
        <f>'将来負担比率（分子）の構造'!J$43</f>
        <v>8017</v>
      </c>
      <c r="F64" s="1042"/>
      <c r="G64" s="1042"/>
      <c r="H64" s="1042">
        <f>'将来負担比率（分子）の構造'!K$43</f>
        <v>7461</v>
      </c>
      <c r="I64" s="1042"/>
      <c r="J64" s="1042"/>
      <c r="K64" s="1042">
        <f>'将来負担比率（分子）の構造'!L$43</f>
        <v>6810</v>
      </c>
      <c r="L64" s="1042"/>
      <c r="M64" s="1042"/>
      <c r="N64" s="1042">
        <f>'将来負担比率（分子）の構造'!M$43</f>
        <v>5564</v>
      </c>
      <c r="O64" s="1042"/>
      <c r="P64" s="1042"/>
    </row>
    <row r="65" spans="1:16">
      <c r="A65" s="1042" t="s">
        <v>69</v>
      </c>
      <c r="B65" s="1042">
        <f>'将来負担比率（分子）の構造'!I$42</f>
        <v>78</v>
      </c>
      <c r="C65" s="1042"/>
      <c r="D65" s="1042"/>
      <c r="E65" s="1042">
        <f>'将来負担比率（分子）の構造'!J$42</f>
        <v>69</v>
      </c>
      <c r="F65" s="1042"/>
      <c r="G65" s="1042"/>
      <c r="H65" s="1042">
        <f>'将来負担比率（分子）の構造'!K$42</f>
        <v>50</v>
      </c>
      <c r="I65" s="1042"/>
      <c r="J65" s="1042"/>
      <c r="K65" s="1042">
        <f>'将来負担比率（分子）の構造'!L$42</f>
        <v>41</v>
      </c>
      <c r="L65" s="1042"/>
      <c r="M65" s="1042"/>
      <c r="N65" s="1042">
        <f>'将来負担比率（分子）の構造'!M$42</f>
        <v>37</v>
      </c>
      <c r="O65" s="1042"/>
      <c r="P65" s="1042"/>
    </row>
    <row r="66" spans="1:16">
      <c r="A66" s="1042" t="s">
        <v>64</v>
      </c>
      <c r="B66" s="1042">
        <f>'将来負担比率（分子）の構造'!I$41</f>
        <v>18386</v>
      </c>
      <c r="C66" s="1042"/>
      <c r="D66" s="1042"/>
      <c r="E66" s="1042">
        <f>'将来負担比率（分子）の構造'!J$41</f>
        <v>17338</v>
      </c>
      <c r="F66" s="1042"/>
      <c r="G66" s="1042"/>
      <c r="H66" s="1042">
        <f>'将来負担比率（分子）の構造'!K$41</f>
        <v>17350</v>
      </c>
      <c r="I66" s="1042"/>
      <c r="J66" s="1042"/>
      <c r="K66" s="1042">
        <f>'将来負担比率（分子）の構造'!L$41</f>
        <v>16525</v>
      </c>
      <c r="L66" s="1042"/>
      <c r="M66" s="1042"/>
      <c r="N66" s="1042">
        <f>'将来負担比率（分子）の構造'!M$41</f>
        <v>16228</v>
      </c>
      <c r="O66" s="1042"/>
      <c r="P66" s="1042"/>
    </row>
    <row r="67" spans="1:16">
      <c r="A67" s="1042" t="s">
        <v>97</v>
      </c>
      <c r="B67" s="1042" t="e">
        <f>NA()</f>
        <v>#N/A</v>
      </c>
      <c r="C67" s="1042">
        <f>IF(ISNUMBER('将来負担比率（分子）の構造'!I$53),IF('将来負担比率（分子）の構造'!I$53&lt;0,0,'将来負担比率（分子）の構造'!I$53),NA())</f>
        <v>7050</v>
      </c>
      <c r="D67" s="1042" t="e">
        <f>NA()</f>
        <v>#N/A</v>
      </c>
      <c r="E67" s="1042" t="e">
        <f>NA()</f>
        <v>#N/A</v>
      </c>
      <c r="F67" s="1042">
        <f>IF(ISNUMBER('将来負担比率（分子）の構造'!J$53),IF('将来負担比率（分子）の構造'!J$53&lt;0,0,'将来負担比率（分子）の構造'!J$53),NA())</f>
        <v>6881</v>
      </c>
      <c r="G67" s="1042" t="e">
        <f>NA()</f>
        <v>#N/A</v>
      </c>
      <c r="H67" s="1042" t="e">
        <f>NA()</f>
        <v>#N/A</v>
      </c>
      <c r="I67" s="1042">
        <f>IF(ISNUMBER('将来負担比率（分子）の構造'!K$53),IF('将来負担比率（分子）の構造'!K$53&lt;0,0,'将来負担比率（分子）の構造'!K$53),NA())</f>
        <v>7134</v>
      </c>
      <c r="J67" s="1042" t="e">
        <f>NA()</f>
        <v>#N/A</v>
      </c>
      <c r="K67" s="1042" t="e">
        <f>NA()</f>
        <v>#N/A</v>
      </c>
      <c r="L67" s="1042">
        <f>IF(ISNUMBER('将来負担比率（分子）の構造'!L$53),IF('将来負担比率（分子）の構造'!L$53&lt;0,0,'将来負担比率（分子）の構造'!L$53),NA())</f>
        <v>6425</v>
      </c>
      <c r="M67" s="1042" t="e">
        <f>NA()</f>
        <v>#N/A</v>
      </c>
      <c r="N67" s="1042" t="e">
        <f>NA()</f>
        <v>#N/A</v>
      </c>
      <c r="O67" s="1042">
        <f>IF(ISNUMBER('将来負担比率（分子）の構造'!M$53),IF('将来負担比率（分子）の構造'!M$53&lt;0,0,'将来負担比率（分子）の構造'!M$53),NA())</f>
        <v>5410</v>
      </c>
      <c r="P67" s="1042" t="e">
        <f>NA()</f>
        <v>#N/A</v>
      </c>
    </row>
    <row r="70" spans="1:16">
      <c r="A70" s="1045" t="s">
        <v>126</v>
      </c>
      <c r="B70" s="1045"/>
      <c r="C70" s="1045"/>
      <c r="D70" s="1045"/>
      <c r="E70" s="1045"/>
      <c r="F70" s="1045"/>
    </row>
    <row r="71" spans="1:16">
      <c r="A71" s="1044"/>
      <c r="B71" s="1044" t="str">
        <f>基金残高に係る経年分析!F54</f>
        <v>H29</v>
      </c>
      <c r="C71" s="1044" t="str">
        <f>基金残高に係る経年分析!G54</f>
        <v>H30</v>
      </c>
      <c r="D71" s="1044" t="str">
        <f>基金残高に係る経年分析!H54</f>
        <v>R01</v>
      </c>
    </row>
    <row r="72" spans="1:16">
      <c r="A72" s="1044" t="s">
        <v>127</v>
      </c>
      <c r="B72" s="1046">
        <f>基金残高に係る経年分析!F55</f>
        <v>1495</v>
      </c>
      <c r="C72" s="1046">
        <f>基金残高に係る経年分析!G55</f>
        <v>1262</v>
      </c>
      <c r="D72" s="1046">
        <f>基金残高に係る経年分析!H55</f>
        <v>1180</v>
      </c>
    </row>
    <row r="73" spans="1:16">
      <c r="A73" s="1044" t="s">
        <v>129</v>
      </c>
      <c r="B73" s="1046">
        <f>基金残高に係る経年分析!F56</f>
        <v>216</v>
      </c>
      <c r="C73" s="1046">
        <f>基金残高に係る経年分析!G56</f>
        <v>216</v>
      </c>
      <c r="D73" s="1046">
        <f>基金残高に係る経年分析!H56</f>
        <v>217</v>
      </c>
    </row>
    <row r="74" spans="1:16">
      <c r="A74" s="1044" t="s">
        <v>131</v>
      </c>
      <c r="B74" s="1046">
        <f>基金残高に係る経年分析!F57</f>
        <v>1146</v>
      </c>
      <c r="C74" s="1046">
        <f>基金残高に係る経年分析!G57</f>
        <v>1183</v>
      </c>
      <c r="D74" s="1046">
        <f>基金残高に係る経年分析!H57</f>
        <v>1088</v>
      </c>
    </row>
  </sheetData>
  <sheetProtection algorithmName="SHA-512" hashValue="aYLL+DDV4zElZu/JN+zh+UG4tt+wH1OqvdptFxK+817O0TnbXCpnZAptMO4OXRJ3ir06Umwcn8DSFBlDtya9jg==" saltValue="4UeEVSRFqPfSfXUQFs8AHw==" spinCount="100000" sheet="1" objects="1" scenarios="1"/>
  <phoneticPr fontId="6"/>
  <pageMargins left="0.78700000000000003" right="0.78700000000000003" top="0.98400000000000021" bottom="0.98400000000000021" header="0.51200000000000001" footer="0.51200000000000001"/>
  <pageSetup paperSize="9" fitToWidth="1" fitToHeight="1" orientation="portrait" usePrinterDefaults="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sheetPr>
    <pageSetUpPr fitToPage="1"/>
  </sheetPr>
  <dimension ref="A1:MM160"/>
  <sheetViews>
    <sheetView showGridLines="0" zoomScaleSheetLayoutView="55" workbookViewId="0"/>
  </sheetViews>
  <sheetFormatPr defaultColWidth="0" defaultRowHeight="13.5" customHeight="1" zeroHeight="1"/>
  <cols>
    <col min="1" max="1" width="6.375" style="368" customWidth="1"/>
    <col min="2" max="107" width="2.5" style="368" customWidth="1"/>
    <col min="108" max="108" width="6.125" style="754" customWidth="1"/>
    <col min="109" max="109" width="5.875" style="755" customWidth="1"/>
    <col min="110" max="110" width="19.125" style="368" hidden="1" customWidth="1"/>
    <col min="111" max="115" width="12.625" style="368" hidden="1" customWidth="1"/>
    <col min="116" max="349" width="8.625" style="368" hidden="1" customWidth="1"/>
    <col min="350" max="355" width="14.875" style="368" hidden="1" customWidth="1"/>
    <col min="356" max="357" width="15.875" style="368" hidden="1" customWidth="1"/>
    <col min="358" max="363" width="16.125" style="368" hidden="1" customWidth="1"/>
    <col min="364" max="364" width="6.125" style="368" hidden="1" customWidth="1"/>
    <col min="365" max="365" width="3" style="368" hidden="1" customWidth="1"/>
    <col min="366" max="605" width="8.625" style="368" hidden="1" customWidth="1"/>
    <col min="606" max="611" width="14.875" style="368" hidden="1" customWidth="1"/>
    <col min="612" max="613" width="15.875" style="368" hidden="1" customWidth="1"/>
    <col min="614" max="619" width="16.125" style="368" hidden="1" customWidth="1"/>
    <col min="620" max="620" width="6.125" style="368" hidden="1" customWidth="1"/>
    <col min="621" max="621" width="3" style="368" hidden="1" customWidth="1"/>
    <col min="622" max="861" width="8.625" style="368" hidden="1" customWidth="1"/>
    <col min="862" max="867" width="14.875" style="368" hidden="1" customWidth="1"/>
    <col min="868" max="869" width="15.875" style="368" hidden="1" customWidth="1"/>
    <col min="870" max="875" width="16.125" style="368" hidden="1" customWidth="1"/>
    <col min="876" max="876" width="6.125" style="368" hidden="1" customWidth="1"/>
    <col min="877" max="877" width="3" style="368" hidden="1" customWidth="1"/>
    <col min="878" max="1117" width="8.625" style="368" hidden="1" customWidth="1"/>
    <col min="1118" max="1123" width="14.875" style="368" hidden="1" customWidth="1"/>
    <col min="1124" max="1125" width="15.875" style="368" hidden="1" customWidth="1"/>
    <col min="1126" max="1131" width="16.125" style="368" hidden="1" customWidth="1"/>
    <col min="1132" max="1132" width="6.125" style="368" hidden="1" customWidth="1"/>
    <col min="1133" max="1133" width="3" style="368" hidden="1" customWidth="1"/>
    <col min="1134" max="1373" width="8.625" style="368" hidden="1" customWidth="1"/>
    <col min="1374" max="1379" width="14.875" style="368" hidden="1" customWidth="1"/>
    <col min="1380" max="1381" width="15.875" style="368" hidden="1" customWidth="1"/>
    <col min="1382" max="1387" width="16.125" style="368" hidden="1" customWidth="1"/>
    <col min="1388" max="1388" width="6.125" style="368" hidden="1" customWidth="1"/>
    <col min="1389" max="1389" width="3" style="368" hidden="1" customWidth="1"/>
    <col min="1390" max="1629" width="8.625" style="368" hidden="1" customWidth="1"/>
    <col min="1630" max="1635" width="14.875" style="368" hidden="1" customWidth="1"/>
    <col min="1636" max="1637" width="15.875" style="368" hidden="1" customWidth="1"/>
    <col min="1638" max="1643" width="16.125" style="368" hidden="1" customWidth="1"/>
    <col min="1644" max="1644" width="6.125" style="368" hidden="1" customWidth="1"/>
    <col min="1645" max="1645" width="3" style="368" hidden="1" customWidth="1"/>
    <col min="1646" max="1885" width="8.625" style="368" hidden="1" customWidth="1"/>
    <col min="1886" max="1891" width="14.875" style="368" hidden="1" customWidth="1"/>
    <col min="1892" max="1893" width="15.875" style="368" hidden="1" customWidth="1"/>
    <col min="1894" max="1899" width="16.125" style="368" hidden="1" customWidth="1"/>
    <col min="1900" max="1900" width="6.125" style="368" hidden="1" customWidth="1"/>
    <col min="1901" max="1901" width="3" style="368" hidden="1" customWidth="1"/>
    <col min="1902" max="2141" width="8.625" style="368" hidden="1" customWidth="1"/>
    <col min="2142" max="2147" width="14.875" style="368" hidden="1" customWidth="1"/>
    <col min="2148" max="2149" width="15.875" style="368" hidden="1" customWidth="1"/>
    <col min="2150" max="2155" width="16.125" style="368" hidden="1" customWidth="1"/>
    <col min="2156" max="2156" width="6.125" style="368" hidden="1" customWidth="1"/>
    <col min="2157" max="2157" width="3" style="368" hidden="1" customWidth="1"/>
    <col min="2158" max="2397" width="8.625" style="368" hidden="1" customWidth="1"/>
    <col min="2398" max="2403" width="14.875" style="368" hidden="1" customWidth="1"/>
    <col min="2404" max="2405" width="15.875" style="368" hidden="1" customWidth="1"/>
    <col min="2406" max="2411" width="16.125" style="368" hidden="1" customWidth="1"/>
    <col min="2412" max="2412" width="6.125" style="368" hidden="1" customWidth="1"/>
    <col min="2413" max="2413" width="3" style="368" hidden="1" customWidth="1"/>
    <col min="2414" max="2653" width="8.625" style="368" hidden="1" customWidth="1"/>
    <col min="2654" max="2659" width="14.875" style="368" hidden="1" customWidth="1"/>
    <col min="2660" max="2661" width="15.875" style="368" hidden="1" customWidth="1"/>
    <col min="2662" max="2667" width="16.125" style="368" hidden="1" customWidth="1"/>
    <col min="2668" max="2668" width="6.125" style="368" hidden="1" customWidth="1"/>
    <col min="2669" max="2669" width="3" style="368" hidden="1" customWidth="1"/>
    <col min="2670" max="2909" width="8.625" style="368" hidden="1" customWidth="1"/>
    <col min="2910" max="2915" width="14.875" style="368" hidden="1" customWidth="1"/>
    <col min="2916" max="2917" width="15.875" style="368" hidden="1" customWidth="1"/>
    <col min="2918" max="2923" width="16.125" style="368" hidden="1" customWidth="1"/>
    <col min="2924" max="2924" width="6.125" style="368" hidden="1" customWidth="1"/>
    <col min="2925" max="2925" width="3" style="368" hidden="1" customWidth="1"/>
    <col min="2926" max="3165" width="8.625" style="368" hidden="1" customWidth="1"/>
    <col min="3166" max="3171" width="14.875" style="368" hidden="1" customWidth="1"/>
    <col min="3172" max="3173" width="15.875" style="368" hidden="1" customWidth="1"/>
    <col min="3174" max="3179" width="16.125" style="368" hidden="1" customWidth="1"/>
    <col min="3180" max="3180" width="6.125" style="368" hidden="1" customWidth="1"/>
    <col min="3181" max="3181" width="3" style="368" hidden="1" customWidth="1"/>
    <col min="3182" max="3421" width="8.625" style="368" hidden="1" customWidth="1"/>
    <col min="3422" max="3427" width="14.875" style="368" hidden="1" customWidth="1"/>
    <col min="3428" max="3429" width="15.875" style="368" hidden="1" customWidth="1"/>
    <col min="3430" max="3435" width="16.125" style="368" hidden="1" customWidth="1"/>
    <col min="3436" max="3436" width="6.125" style="368" hidden="1" customWidth="1"/>
    <col min="3437" max="3437" width="3" style="368" hidden="1" customWidth="1"/>
    <col min="3438" max="3677" width="8.625" style="368" hidden="1" customWidth="1"/>
    <col min="3678" max="3683" width="14.875" style="368" hidden="1" customWidth="1"/>
    <col min="3684" max="3685" width="15.875" style="368" hidden="1" customWidth="1"/>
    <col min="3686" max="3691" width="16.125" style="368" hidden="1" customWidth="1"/>
    <col min="3692" max="3692" width="6.125" style="368" hidden="1" customWidth="1"/>
    <col min="3693" max="3693" width="3" style="368" hidden="1" customWidth="1"/>
    <col min="3694" max="3933" width="8.625" style="368" hidden="1" customWidth="1"/>
    <col min="3934" max="3939" width="14.875" style="368" hidden="1" customWidth="1"/>
    <col min="3940" max="3941" width="15.875" style="368" hidden="1" customWidth="1"/>
    <col min="3942" max="3947" width="16.125" style="368" hidden="1" customWidth="1"/>
    <col min="3948" max="3948" width="6.125" style="368" hidden="1" customWidth="1"/>
    <col min="3949" max="3949" width="3" style="368" hidden="1" customWidth="1"/>
    <col min="3950" max="4189" width="8.625" style="368" hidden="1" customWidth="1"/>
    <col min="4190" max="4195" width="14.875" style="368" hidden="1" customWidth="1"/>
    <col min="4196" max="4197" width="15.875" style="368" hidden="1" customWidth="1"/>
    <col min="4198" max="4203" width="16.125" style="368" hidden="1" customWidth="1"/>
    <col min="4204" max="4204" width="6.125" style="368" hidden="1" customWidth="1"/>
    <col min="4205" max="4205" width="3" style="368" hidden="1" customWidth="1"/>
    <col min="4206" max="4445" width="8.625" style="368" hidden="1" customWidth="1"/>
    <col min="4446" max="4451" width="14.875" style="368" hidden="1" customWidth="1"/>
    <col min="4452" max="4453" width="15.875" style="368" hidden="1" customWidth="1"/>
    <col min="4454" max="4459" width="16.125" style="368" hidden="1" customWidth="1"/>
    <col min="4460" max="4460" width="6.125" style="368" hidden="1" customWidth="1"/>
    <col min="4461" max="4461" width="3" style="368" hidden="1" customWidth="1"/>
    <col min="4462" max="4701" width="8.625" style="368" hidden="1" customWidth="1"/>
    <col min="4702" max="4707" width="14.875" style="368" hidden="1" customWidth="1"/>
    <col min="4708" max="4709" width="15.875" style="368" hidden="1" customWidth="1"/>
    <col min="4710" max="4715" width="16.125" style="368" hidden="1" customWidth="1"/>
    <col min="4716" max="4716" width="6.125" style="368" hidden="1" customWidth="1"/>
    <col min="4717" max="4717" width="3" style="368" hidden="1" customWidth="1"/>
    <col min="4718" max="4957" width="8.625" style="368" hidden="1" customWidth="1"/>
    <col min="4958" max="4963" width="14.875" style="368" hidden="1" customWidth="1"/>
    <col min="4964" max="4965" width="15.875" style="368" hidden="1" customWidth="1"/>
    <col min="4966" max="4971" width="16.125" style="368" hidden="1" customWidth="1"/>
    <col min="4972" max="4972" width="6.125" style="368" hidden="1" customWidth="1"/>
    <col min="4973" max="4973" width="3" style="368" hidden="1" customWidth="1"/>
    <col min="4974" max="5213" width="8.625" style="368" hidden="1" customWidth="1"/>
    <col min="5214" max="5219" width="14.875" style="368" hidden="1" customWidth="1"/>
    <col min="5220" max="5221" width="15.875" style="368" hidden="1" customWidth="1"/>
    <col min="5222" max="5227" width="16.125" style="368" hidden="1" customWidth="1"/>
    <col min="5228" max="5228" width="6.125" style="368" hidden="1" customWidth="1"/>
    <col min="5229" max="5229" width="3" style="368" hidden="1" customWidth="1"/>
    <col min="5230" max="5469" width="8.625" style="368" hidden="1" customWidth="1"/>
    <col min="5470" max="5475" width="14.875" style="368" hidden="1" customWidth="1"/>
    <col min="5476" max="5477" width="15.875" style="368" hidden="1" customWidth="1"/>
    <col min="5478" max="5483" width="16.125" style="368" hidden="1" customWidth="1"/>
    <col min="5484" max="5484" width="6.125" style="368" hidden="1" customWidth="1"/>
    <col min="5485" max="5485" width="3" style="368" hidden="1" customWidth="1"/>
    <col min="5486" max="5725" width="8.625" style="368" hidden="1" customWidth="1"/>
    <col min="5726" max="5731" width="14.875" style="368" hidden="1" customWidth="1"/>
    <col min="5732" max="5733" width="15.875" style="368" hidden="1" customWidth="1"/>
    <col min="5734" max="5739" width="16.125" style="368" hidden="1" customWidth="1"/>
    <col min="5740" max="5740" width="6.125" style="368" hidden="1" customWidth="1"/>
    <col min="5741" max="5741" width="3" style="368" hidden="1" customWidth="1"/>
    <col min="5742" max="5981" width="8.625" style="368" hidden="1" customWidth="1"/>
    <col min="5982" max="5987" width="14.875" style="368" hidden="1" customWidth="1"/>
    <col min="5988" max="5989" width="15.875" style="368" hidden="1" customWidth="1"/>
    <col min="5990" max="5995" width="16.125" style="368" hidden="1" customWidth="1"/>
    <col min="5996" max="5996" width="6.125" style="368" hidden="1" customWidth="1"/>
    <col min="5997" max="5997" width="3" style="368" hidden="1" customWidth="1"/>
    <col min="5998" max="6237" width="8.625" style="368" hidden="1" customWidth="1"/>
    <col min="6238" max="6243" width="14.875" style="368" hidden="1" customWidth="1"/>
    <col min="6244" max="6245" width="15.875" style="368" hidden="1" customWidth="1"/>
    <col min="6246" max="6251" width="16.125" style="368" hidden="1" customWidth="1"/>
    <col min="6252" max="6252" width="6.125" style="368" hidden="1" customWidth="1"/>
    <col min="6253" max="6253" width="3" style="368" hidden="1" customWidth="1"/>
    <col min="6254" max="6493" width="8.625" style="368" hidden="1" customWidth="1"/>
    <col min="6494" max="6499" width="14.875" style="368" hidden="1" customWidth="1"/>
    <col min="6500" max="6501" width="15.875" style="368" hidden="1" customWidth="1"/>
    <col min="6502" max="6507" width="16.125" style="368" hidden="1" customWidth="1"/>
    <col min="6508" max="6508" width="6.125" style="368" hidden="1" customWidth="1"/>
    <col min="6509" max="6509" width="3" style="368" hidden="1" customWidth="1"/>
    <col min="6510" max="6749" width="8.625" style="368" hidden="1" customWidth="1"/>
    <col min="6750" max="6755" width="14.875" style="368" hidden="1" customWidth="1"/>
    <col min="6756" max="6757" width="15.875" style="368" hidden="1" customWidth="1"/>
    <col min="6758" max="6763" width="16.125" style="368" hidden="1" customWidth="1"/>
    <col min="6764" max="6764" width="6.125" style="368" hidden="1" customWidth="1"/>
    <col min="6765" max="6765" width="3" style="368" hidden="1" customWidth="1"/>
    <col min="6766" max="7005" width="8.625" style="368" hidden="1" customWidth="1"/>
    <col min="7006" max="7011" width="14.875" style="368" hidden="1" customWidth="1"/>
    <col min="7012" max="7013" width="15.875" style="368" hidden="1" customWidth="1"/>
    <col min="7014" max="7019" width="16.125" style="368" hidden="1" customWidth="1"/>
    <col min="7020" max="7020" width="6.125" style="368" hidden="1" customWidth="1"/>
    <col min="7021" max="7021" width="3" style="368" hidden="1" customWidth="1"/>
    <col min="7022" max="7261" width="8.625" style="368" hidden="1" customWidth="1"/>
    <col min="7262" max="7267" width="14.875" style="368" hidden="1" customWidth="1"/>
    <col min="7268" max="7269" width="15.875" style="368" hidden="1" customWidth="1"/>
    <col min="7270" max="7275" width="16.125" style="368" hidden="1" customWidth="1"/>
    <col min="7276" max="7276" width="6.125" style="368" hidden="1" customWidth="1"/>
    <col min="7277" max="7277" width="3" style="368" hidden="1" customWidth="1"/>
    <col min="7278" max="7517" width="8.625" style="368" hidden="1" customWidth="1"/>
    <col min="7518" max="7523" width="14.875" style="368" hidden="1" customWidth="1"/>
    <col min="7524" max="7525" width="15.875" style="368" hidden="1" customWidth="1"/>
    <col min="7526" max="7531" width="16.125" style="368" hidden="1" customWidth="1"/>
    <col min="7532" max="7532" width="6.125" style="368" hidden="1" customWidth="1"/>
    <col min="7533" max="7533" width="3" style="368" hidden="1" customWidth="1"/>
    <col min="7534" max="7773" width="8.625" style="368" hidden="1" customWidth="1"/>
    <col min="7774" max="7779" width="14.875" style="368" hidden="1" customWidth="1"/>
    <col min="7780" max="7781" width="15.875" style="368" hidden="1" customWidth="1"/>
    <col min="7782" max="7787" width="16.125" style="368" hidden="1" customWidth="1"/>
    <col min="7788" max="7788" width="6.125" style="368" hidden="1" customWidth="1"/>
    <col min="7789" max="7789" width="3" style="368" hidden="1" customWidth="1"/>
    <col min="7790" max="8029" width="8.625" style="368" hidden="1" customWidth="1"/>
    <col min="8030" max="8035" width="14.875" style="368" hidden="1" customWidth="1"/>
    <col min="8036" max="8037" width="15.875" style="368" hidden="1" customWidth="1"/>
    <col min="8038" max="8043" width="16.125" style="368" hidden="1" customWidth="1"/>
    <col min="8044" max="8044" width="6.125" style="368" hidden="1" customWidth="1"/>
    <col min="8045" max="8045" width="3" style="368" hidden="1" customWidth="1"/>
    <col min="8046" max="8285" width="8.625" style="368" hidden="1" customWidth="1"/>
    <col min="8286" max="8291" width="14.875" style="368" hidden="1" customWidth="1"/>
    <col min="8292" max="8293" width="15.875" style="368" hidden="1" customWidth="1"/>
    <col min="8294" max="8299" width="16.125" style="368" hidden="1" customWidth="1"/>
    <col min="8300" max="8300" width="6.125" style="368" hidden="1" customWidth="1"/>
    <col min="8301" max="8301" width="3" style="368" hidden="1" customWidth="1"/>
    <col min="8302" max="8541" width="8.625" style="368" hidden="1" customWidth="1"/>
    <col min="8542" max="8547" width="14.875" style="368" hidden="1" customWidth="1"/>
    <col min="8548" max="8549" width="15.875" style="368" hidden="1" customWidth="1"/>
    <col min="8550" max="8555" width="16.125" style="368" hidden="1" customWidth="1"/>
    <col min="8556" max="8556" width="6.125" style="368" hidden="1" customWidth="1"/>
    <col min="8557" max="8557" width="3" style="368" hidden="1" customWidth="1"/>
    <col min="8558" max="8797" width="8.625" style="368" hidden="1" customWidth="1"/>
    <col min="8798" max="8803" width="14.875" style="368" hidden="1" customWidth="1"/>
    <col min="8804" max="8805" width="15.875" style="368" hidden="1" customWidth="1"/>
    <col min="8806" max="8811" width="16.125" style="368" hidden="1" customWidth="1"/>
    <col min="8812" max="8812" width="6.125" style="368" hidden="1" customWidth="1"/>
    <col min="8813" max="8813" width="3" style="368" hidden="1" customWidth="1"/>
    <col min="8814" max="9053" width="8.625" style="368" hidden="1" customWidth="1"/>
    <col min="9054" max="9059" width="14.875" style="368" hidden="1" customWidth="1"/>
    <col min="9060" max="9061" width="15.875" style="368" hidden="1" customWidth="1"/>
    <col min="9062" max="9067" width="16.125" style="368" hidden="1" customWidth="1"/>
    <col min="9068" max="9068" width="6.125" style="368" hidden="1" customWidth="1"/>
    <col min="9069" max="9069" width="3" style="368" hidden="1" customWidth="1"/>
    <col min="9070" max="9309" width="8.625" style="368" hidden="1" customWidth="1"/>
    <col min="9310" max="9315" width="14.875" style="368" hidden="1" customWidth="1"/>
    <col min="9316" max="9317" width="15.875" style="368" hidden="1" customWidth="1"/>
    <col min="9318" max="9323" width="16.125" style="368" hidden="1" customWidth="1"/>
    <col min="9324" max="9324" width="6.125" style="368" hidden="1" customWidth="1"/>
    <col min="9325" max="9325" width="3" style="368" hidden="1" customWidth="1"/>
    <col min="9326" max="9565" width="8.625" style="368" hidden="1" customWidth="1"/>
    <col min="9566" max="9571" width="14.875" style="368" hidden="1" customWidth="1"/>
    <col min="9572" max="9573" width="15.875" style="368" hidden="1" customWidth="1"/>
    <col min="9574" max="9579" width="16.125" style="368" hidden="1" customWidth="1"/>
    <col min="9580" max="9580" width="6.125" style="368" hidden="1" customWidth="1"/>
    <col min="9581" max="9581" width="3" style="368" hidden="1" customWidth="1"/>
    <col min="9582" max="9821" width="8.625" style="368" hidden="1" customWidth="1"/>
    <col min="9822" max="9827" width="14.875" style="368" hidden="1" customWidth="1"/>
    <col min="9828" max="9829" width="15.875" style="368" hidden="1" customWidth="1"/>
    <col min="9830" max="9835" width="16.125" style="368" hidden="1" customWidth="1"/>
    <col min="9836" max="9836" width="6.125" style="368" hidden="1" customWidth="1"/>
    <col min="9837" max="9837" width="3" style="368" hidden="1" customWidth="1"/>
    <col min="9838" max="10077" width="8.625" style="368" hidden="1" customWidth="1"/>
    <col min="10078" max="10083" width="14.875" style="368" hidden="1" customWidth="1"/>
    <col min="10084" max="10085" width="15.875" style="368" hidden="1" customWidth="1"/>
    <col min="10086" max="10091" width="16.125" style="368" hidden="1" customWidth="1"/>
    <col min="10092" max="10092" width="6.125" style="368" hidden="1" customWidth="1"/>
    <col min="10093" max="10093" width="3" style="368" hidden="1" customWidth="1"/>
    <col min="10094" max="10333" width="8.625" style="368" hidden="1" customWidth="1"/>
    <col min="10334" max="10339" width="14.875" style="368" hidden="1" customWidth="1"/>
    <col min="10340" max="10341" width="15.875" style="368" hidden="1" customWidth="1"/>
    <col min="10342" max="10347" width="16.125" style="368" hidden="1" customWidth="1"/>
    <col min="10348" max="10348" width="6.125" style="368" hidden="1" customWidth="1"/>
    <col min="10349" max="10349" width="3" style="368" hidden="1" customWidth="1"/>
    <col min="10350" max="10589" width="8.625" style="368" hidden="1" customWidth="1"/>
    <col min="10590" max="10595" width="14.875" style="368" hidden="1" customWidth="1"/>
    <col min="10596" max="10597" width="15.875" style="368" hidden="1" customWidth="1"/>
    <col min="10598" max="10603" width="16.125" style="368" hidden="1" customWidth="1"/>
    <col min="10604" max="10604" width="6.125" style="368" hidden="1" customWidth="1"/>
    <col min="10605" max="10605" width="3" style="368" hidden="1" customWidth="1"/>
    <col min="10606" max="10845" width="8.625" style="368" hidden="1" customWidth="1"/>
    <col min="10846" max="10851" width="14.875" style="368" hidden="1" customWidth="1"/>
    <col min="10852" max="10853" width="15.875" style="368" hidden="1" customWidth="1"/>
    <col min="10854" max="10859" width="16.125" style="368" hidden="1" customWidth="1"/>
    <col min="10860" max="10860" width="6.125" style="368" hidden="1" customWidth="1"/>
    <col min="10861" max="10861" width="3" style="368" hidden="1" customWidth="1"/>
    <col min="10862" max="11101" width="8.625" style="368" hidden="1" customWidth="1"/>
    <col min="11102" max="11107" width="14.875" style="368" hidden="1" customWidth="1"/>
    <col min="11108" max="11109" width="15.875" style="368" hidden="1" customWidth="1"/>
    <col min="11110" max="11115" width="16.125" style="368" hidden="1" customWidth="1"/>
    <col min="11116" max="11116" width="6.125" style="368" hidden="1" customWidth="1"/>
    <col min="11117" max="11117" width="3" style="368" hidden="1" customWidth="1"/>
    <col min="11118" max="11357" width="8.625" style="368" hidden="1" customWidth="1"/>
    <col min="11358" max="11363" width="14.875" style="368" hidden="1" customWidth="1"/>
    <col min="11364" max="11365" width="15.875" style="368" hidden="1" customWidth="1"/>
    <col min="11366" max="11371" width="16.125" style="368" hidden="1" customWidth="1"/>
    <col min="11372" max="11372" width="6.125" style="368" hidden="1" customWidth="1"/>
    <col min="11373" max="11373" width="3" style="368" hidden="1" customWidth="1"/>
    <col min="11374" max="11613" width="8.625" style="368" hidden="1" customWidth="1"/>
    <col min="11614" max="11619" width="14.875" style="368" hidden="1" customWidth="1"/>
    <col min="11620" max="11621" width="15.875" style="368" hidden="1" customWidth="1"/>
    <col min="11622" max="11627" width="16.125" style="368" hidden="1" customWidth="1"/>
    <col min="11628" max="11628" width="6.125" style="368" hidden="1" customWidth="1"/>
    <col min="11629" max="11629" width="3" style="368" hidden="1" customWidth="1"/>
    <col min="11630" max="11869" width="8.625" style="368" hidden="1" customWidth="1"/>
    <col min="11870" max="11875" width="14.875" style="368" hidden="1" customWidth="1"/>
    <col min="11876" max="11877" width="15.875" style="368" hidden="1" customWidth="1"/>
    <col min="11878" max="11883" width="16.125" style="368" hidden="1" customWidth="1"/>
    <col min="11884" max="11884" width="6.125" style="368" hidden="1" customWidth="1"/>
    <col min="11885" max="11885" width="3" style="368" hidden="1" customWidth="1"/>
    <col min="11886" max="12125" width="8.625" style="368" hidden="1" customWidth="1"/>
    <col min="12126" max="12131" width="14.875" style="368" hidden="1" customWidth="1"/>
    <col min="12132" max="12133" width="15.875" style="368" hidden="1" customWidth="1"/>
    <col min="12134" max="12139" width="16.125" style="368" hidden="1" customWidth="1"/>
    <col min="12140" max="12140" width="6.125" style="368" hidden="1" customWidth="1"/>
    <col min="12141" max="12141" width="3" style="368" hidden="1" customWidth="1"/>
    <col min="12142" max="12381" width="8.625" style="368" hidden="1" customWidth="1"/>
    <col min="12382" max="12387" width="14.875" style="368" hidden="1" customWidth="1"/>
    <col min="12388" max="12389" width="15.875" style="368" hidden="1" customWidth="1"/>
    <col min="12390" max="12395" width="16.125" style="368" hidden="1" customWidth="1"/>
    <col min="12396" max="12396" width="6.125" style="368" hidden="1" customWidth="1"/>
    <col min="12397" max="12397" width="3" style="368" hidden="1" customWidth="1"/>
    <col min="12398" max="12637" width="8.625" style="368" hidden="1" customWidth="1"/>
    <col min="12638" max="12643" width="14.875" style="368" hidden="1" customWidth="1"/>
    <col min="12644" max="12645" width="15.875" style="368" hidden="1" customWidth="1"/>
    <col min="12646" max="12651" width="16.125" style="368" hidden="1" customWidth="1"/>
    <col min="12652" max="12652" width="6.125" style="368" hidden="1" customWidth="1"/>
    <col min="12653" max="12653" width="3" style="368" hidden="1" customWidth="1"/>
    <col min="12654" max="12893" width="8.625" style="368" hidden="1" customWidth="1"/>
    <col min="12894" max="12899" width="14.875" style="368" hidden="1" customWidth="1"/>
    <col min="12900" max="12901" width="15.875" style="368" hidden="1" customWidth="1"/>
    <col min="12902" max="12907" width="16.125" style="368" hidden="1" customWidth="1"/>
    <col min="12908" max="12908" width="6.125" style="368" hidden="1" customWidth="1"/>
    <col min="12909" max="12909" width="3" style="368" hidden="1" customWidth="1"/>
    <col min="12910" max="13149" width="8.625" style="368" hidden="1" customWidth="1"/>
    <col min="13150" max="13155" width="14.875" style="368" hidden="1" customWidth="1"/>
    <col min="13156" max="13157" width="15.875" style="368" hidden="1" customWidth="1"/>
    <col min="13158" max="13163" width="16.125" style="368" hidden="1" customWidth="1"/>
    <col min="13164" max="13164" width="6.125" style="368" hidden="1" customWidth="1"/>
    <col min="13165" max="13165" width="3" style="368" hidden="1" customWidth="1"/>
    <col min="13166" max="13405" width="8.625" style="368" hidden="1" customWidth="1"/>
    <col min="13406" max="13411" width="14.875" style="368" hidden="1" customWidth="1"/>
    <col min="13412" max="13413" width="15.875" style="368" hidden="1" customWidth="1"/>
    <col min="13414" max="13419" width="16.125" style="368" hidden="1" customWidth="1"/>
    <col min="13420" max="13420" width="6.125" style="368" hidden="1" customWidth="1"/>
    <col min="13421" max="13421" width="3" style="368" hidden="1" customWidth="1"/>
    <col min="13422" max="13661" width="8.625" style="368" hidden="1" customWidth="1"/>
    <col min="13662" max="13667" width="14.875" style="368" hidden="1" customWidth="1"/>
    <col min="13668" max="13669" width="15.875" style="368" hidden="1" customWidth="1"/>
    <col min="13670" max="13675" width="16.125" style="368" hidden="1" customWidth="1"/>
    <col min="13676" max="13676" width="6.125" style="368" hidden="1" customWidth="1"/>
    <col min="13677" max="13677" width="3" style="368" hidden="1" customWidth="1"/>
    <col min="13678" max="13917" width="8.625" style="368" hidden="1" customWidth="1"/>
    <col min="13918" max="13923" width="14.875" style="368" hidden="1" customWidth="1"/>
    <col min="13924" max="13925" width="15.875" style="368" hidden="1" customWidth="1"/>
    <col min="13926" max="13931" width="16.125" style="368" hidden="1" customWidth="1"/>
    <col min="13932" max="13932" width="6.125" style="368" hidden="1" customWidth="1"/>
    <col min="13933" max="13933" width="3" style="368" hidden="1" customWidth="1"/>
    <col min="13934" max="14173" width="8.625" style="368" hidden="1" customWidth="1"/>
    <col min="14174" max="14179" width="14.875" style="368" hidden="1" customWidth="1"/>
    <col min="14180" max="14181" width="15.875" style="368" hidden="1" customWidth="1"/>
    <col min="14182" max="14187" width="16.125" style="368" hidden="1" customWidth="1"/>
    <col min="14188" max="14188" width="6.125" style="368" hidden="1" customWidth="1"/>
    <col min="14189" max="14189" width="3" style="368" hidden="1" customWidth="1"/>
    <col min="14190" max="14429" width="8.625" style="368" hidden="1" customWidth="1"/>
    <col min="14430" max="14435" width="14.875" style="368" hidden="1" customWidth="1"/>
    <col min="14436" max="14437" width="15.875" style="368" hidden="1" customWidth="1"/>
    <col min="14438" max="14443" width="16.125" style="368" hidden="1" customWidth="1"/>
    <col min="14444" max="14444" width="6.125" style="368" hidden="1" customWidth="1"/>
    <col min="14445" max="14445" width="3" style="368" hidden="1" customWidth="1"/>
    <col min="14446" max="14685" width="8.625" style="368" hidden="1" customWidth="1"/>
    <col min="14686" max="14691" width="14.875" style="368" hidden="1" customWidth="1"/>
    <col min="14692" max="14693" width="15.875" style="368" hidden="1" customWidth="1"/>
    <col min="14694" max="14699" width="16.125" style="368" hidden="1" customWidth="1"/>
    <col min="14700" max="14700" width="6.125" style="368" hidden="1" customWidth="1"/>
    <col min="14701" max="14701" width="3" style="368" hidden="1" customWidth="1"/>
    <col min="14702" max="14941" width="8.625" style="368" hidden="1" customWidth="1"/>
    <col min="14942" max="14947" width="14.875" style="368" hidden="1" customWidth="1"/>
    <col min="14948" max="14949" width="15.875" style="368" hidden="1" customWidth="1"/>
    <col min="14950" max="14955" width="16.125" style="368" hidden="1" customWidth="1"/>
    <col min="14956" max="14956" width="6.125" style="368" hidden="1" customWidth="1"/>
    <col min="14957" max="14957" width="3" style="368" hidden="1" customWidth="1"/>
    <col min="14958" max="15197" width="8.625" style="368" hidden="1" customWidth="1"/>
    <col min="15198" max="15203" width="14.875" style="368" hidden="1" customWidth="1"/>
    <col min="15204" max="15205" width="15.875" style="368" hidden="1" customWidth="1"/>
    <col min="15206" max="15211" width="16.125" style="368" hidden="1" customWidth="1"/>
    <col min="15212" max="15212" width="6.125" style="368" hidden="1" customWidth="1"/>
    <col min="15213" max="15213" width="3" style="368" hidden="1" customWidth="1"/>
    <col min="15214" max="15453" width="8.625" style="368" hidden="1" customWidth="1"/>
    <col min="15454" max="15459" width="14.875" style="368" hidden="1" customWidth="1"/>
    <col min="15460" max="15461" width="15.875" style="368" hidden="1" customWidth="1"/>
    <col min="15462" max="15467" width="16.125" style="368" hidden="1" customWidth="1"/>
    <col min="15468" max="15468" width="6.125" style="368" hidden="1" customWidth="1"/>
    <col min="15469" max="15469" width="3" style="368" hidden="1" customWidth="1"/>
    <col min="15470" max="15709" width="8.625" style="368" hidden="1" customWidth="1"/>
    <col min="15710" max="15715" width="14.875" style="368" hidden="1" customWidth="1"/>
    <col min="15716" max="15717" width="15.875" style="368" hidden="1" customWidth="1"/>
    <col min="15718" max="15723" width="16.125" style="368" hidden="1" customWidth="1"/>
    <col min="15724" max="15724" width="6.125" style="368" hidden="1" customWidth="1"/>
    <col min="15725" max="15725" width="3" style="368" hidden="1" customWidth="1"/>
    <col min="15726" max="15965" width="8.625" style="368" hidden="1" customWidth="1"/>
    <col min="15966" max="15971" width="14.875" style="368" hidden="1" customWidth="1"/>
    <col min="15972" max="15973" width="15.875" style="368" hidden="1" customWidth="1"/>
    <col min="15974" max="15979" width="16.125" style="368" hidden="1" customWidth="1"/>
    <col min="15980" max="15980" width="6.125" style="368" hidden="1" customWidth="1"/>
    <col min="15981" max="15981" width="3" style="368" hidden="1" customWidth="1"/>
    <col min="15982" max="16221" width="8.625" style="368" hidden="1" customWidth="1"/>
    <col min="16222" max="16227" width="14.875" style="368" hidden="1" customWidth="1"/>
    <col min="16228" max="16229" width="15.875" style="368" hidden="1" customWidth="1"/>
    <col min="16230" max="16235" width="16.125" style="368" hidden="1" customWidth="1"/>
    <col min="16236" max="16236" width="6.125" style="368" hidden="1" customWidth="1"/>
    <col min="16237" max="16237" width="3" style="368" hidden="1" customWidth="1"/>
    <col min="16238" max="16384" width="8.625" style="368" hidden="1" customWidth="1"/>
  </cols>
  <sheetData>
    <row r="1" spans="1:143" ht="42.75" customHeight="1">
      <c r="A1" s="1064"/>
      <c r="B1" s="1066"/>
      <c r="DD1" s="766"/>
      <c r="DE1" s="766"/>
    </row>
    <row r="2" spans="1:143" ht="25.5" customHeight="1">
      <c r="A2" s="1065"/>
      <c r="C2" s="1065"/>
      <c r="O2" s="1065"/>
      <c r="P2" s="1065"/>
      <c r="Q2" s="1065"/>
      <c r="R2" s="1065"/>
      <c r="S2" s="1065"/>
      <c r="T2" s="1065"/>
      <c r="U2" s="1065"/>
      <c r="V2" s="1065"/>
      <c r="W2" s="1065"/>
      <c r="X2" s="1065"/>
      <c r="Y2" s="1065"/>
      <c r="Z2" s="1065"/>
      <c r="AA2" s="1065"/>
      <c r="AB2" s="1065"/>
      <c r="AC2" s="1065"/>
      <c r="AD2" s="1065"/>
      <c r="AE2" s="1065"/>
      <c r="AF2" s="1065"/>
      <c r="AG2" s="1065"/>
      <c r="AH2" s="1065"/>
      <c r="AI2" s="1065"/>
      <c r="AU2" s="1065"/>
      <c r="BG2" s="1065"/>
      <c r="BS2" s="1065"/>
      <c r="CE2" s="1065"/>
      <c r="CQ2" s="1065"/>
      <c r="DD2" s="766"/>
      <c r="DE2" s="766"/>
    </row>
    <row r="3" spans="1:143" ht="25.5" customHeight="1">
      <c r="A3" s="1065"/>
      <c r="C3" s="1065"/>
      <c r="O3" s="1065"/>
      <c r="P3" s="1065"/>
      <c r="Q3" s="1065"/>
      <c r="R3" s="1065"/>
      <c r="S3" s="1065"/>
      <c r="T3" s="1065"/>
      <c r="U3" s="1065"/>
      <c r="V3" s="1065"/>
      <c r="W3" s="1065"/>
      <c r="X3" s="1065"/>
      <c r="Y3" s="1065"/>
      <c r="Z3" s="1065"/>
      <c r="AA3" s="1065"/>
      <c r="AB3" s="1065"/>
      <c r="AC3" s="1065"/>
      <c r="AD3" s="1065"/>
      <c r="AE3" s="1065"/>
      <c r="AF3" s="1065"/>
      <c r="AG3" s="1065"/>
      <c r="AH3" s="1065"/>
      <c r="AI3" s="1065"/>
      <c r="AU3" s="1065"/>
      <c r="BG3" s="1065"/>
      <c r="BS3" s="1065"/>
      <c r="CE3" s="1065"/>
      <c r="CQ3" s="1065"/>
      <c r="DD3" s="766"/>
      <c r="DE3" s="766"/>
    </row>
    <row r="4" spans="1:143" s="753" customFormat="1">
      <c r="A4" s="1065"/>
      <c r="B4" s="1065"/>
      <c r="C4" s="1065"/>
      <c r="D4" s="1065"/>
      <c r="E4" s="1065"/>
      <c r="F4" s="1065"/>
      <c r="G4" s="1065"/>
      <c r="H4" s="1065"/>
      <c r="I4" s="1065"/>
      <c r="J4" s="1065"/>
      <c r="K4" s="1065"/>
      <c r="L4" s="1065"/>
      <c r="M4" s="1065"/>
      <c r="N4" s="1065"/>
      <c r="O4" s="1065"/>
      <c r="P4" s="1065"/>
      <c r="Q4" s="1065"/>
      <c r="R4" s="1065"/>
      <c r="S4" s="1065"/>
      <c r="T4" s="1065"/>
      <c r="U4" s="1065"/>
      <c r="V4" s="1065"/>
      <c r="W4" s="1065"/>
      <c r="X4" s="1065"/>
      <c r="Y4" s="1065"/>
      <c r="Z4" s="1065"/>
      <c r="AA4" s="1065"/>
      <c r="AB4" s="1065"/>
      <c r="AC4" s="1065"/>
      <c r="AD4" s="1065"/>
      <c r="AE4" s="1065"/>
      <c r="AF4" s="1065"/>
      <c r="AG4" s="1065"/>
      <c r="AH4" s="1065"/>
      <c r="AI4" s="1065"/>
      <c r="AJ4" s="1065"/>
      <c r="AK4" s="1065"/>
      <c r="AL4" s="1065"/>
      <c r="AM4" s="1065"/>
      <c r="AN4" s="1065"/>
      <c r="AO4" s="1065"/>
      <c r="AP4" s="1065"/>
      <c r="AQ4" s="1065"/>
      <c r="AR4" s="1065"/>
      <c r="AS4" s="1065"/>
      <c r="AT4" s="1065"/>
      <c r="AU4" s="1065"/>
      <c r="AV4" s="1065"/>
      <c r="AW4" s="1065"/>
      <c r="AX4" s="1065"/>
      <c r="AY4" s="1065"/>
      <c r="AZ4" s="1065"/>
      <c r="BA4" s="1065"/>
      <c r="BB4" s="1065"/>
      <c r="BC4" s="1065"/>
      <c r="BD4" s="1065"/>
      <c r="BE4" s="1065"/>
      <c r="BF4" s="1065"/>
      <c r="BG4" s="1065"/>
      <c r="BH4" s="1065"/>
      <c r="BI4" s="1065"/>
      <c r="BJ4" s="1065"/>
      <c r="BK4" s="1065"/>
      <c r="BL4" s="1065"/>
      <c r="BM4" s="1065"/>
      <c r="BN4" s="1065"/>
      <c r="BO4" s="1065"/>
      <c r="BP4" s="1065"/>
      <c r="BQ4" s="1065"/>
      <c r="BR4" s="1065"/>
      <c r="BS4" s="1065"/>
      <c r="BT4" s="1065"/>
      <c r="BU4" s="1065"/>
      <c r="BV4" s="1065"/>
      <c r="BW4" s="1065"/>
      <c r="BX4" s="1065"/>
      <c r="BY4" s="1065"/>
      <c r="BZ4" s="1065"/>
      <c r="CA4" s="1065"/>
      <c r="CB4" s="1065"/>
      <c r="CC4" s="1065"/>
      <c r="CD4" s="1065"/>
      <c r="CE4" s="1065"/>
      <c r="CF4" s="1065"/>
      <c r="CG4" s="1065"/>
      <c r="CH4" s="1065"/>
      <c r="CI4" s="1065"/>
      <c r="CJ4" s="1065"/>
      <c r="CK4" s="1065"/>
      <c r="CL4" s="1065"/>
      <c r="CM4" s="1065"/>
      <c r="CN4" s="1065"/>
      <c r="CO4" s="1065"/>
      <c r="CP4" s="1065"/>
      <c r="CQ4" s="1065"/>
      <c r="CR4" s="1065"/>
      <c r="CS4" s="1065"/>
      <c r="CT4" s="1065"/>
      <c r="CU4" s="1065"/>
      <c r="CV4" s="1065"/>
      <c r="CW4" s="1065"/>
      <c r="CX4" s="1065"/>
      <c r="CY4" s="1065"/>
      <c r="CZ4" s="1065"/>
      <c r="DA4" s="1065"/>
      <c r="DB4" s="1065"/>
      <c r="DC4" s="1065"/>
      <c r="DD4" s="1106"/>
      <c r="DE4" s="1106"/>
      <c r="DF4" s="752"/>
      <c r="DG4" s="752"/>
      <c r="DH4" s="752"/>
      <c r="DI4" s="752"/>
      <c r="DJ4" s="752"/>
      <c r="DK4" s="752"/>
      <c r="DL4" s="752"/>
      <c r="DM4" s="752"/>
      <c r="DN4" s="752"/>
      <c r="DO4" s="752"/>
      <c r="DP4" s="752"/>
      <c r="DQ4" s="752"/>
      <c r="DR4" s="752"/>
      <c r="DS4" s="752"/>
      <c r="DT4" s="752"/>
      <c r="DU4" s="752"/>
      <c r="DV4" s="752"/>
      <c r="DW4" s="752"/>
    </row>
    <row r="5" spans="1:143" s="753" customFormat="1">
      <c r="A5" s="1065"/>
      <c r="B5" s="1065"/>
      <c r="C5" s="1065"/>
      <c r="D5" s="1065"/>
      <c r="E5" s="1065"/>
      <c r="F5" s="1065"/>
      <c r="G5" s="1065"/>
      <c r="H5" s="1065"/>
      <c r="I5" s="1065"/>
      <c r="J5" s="1065"/>
      <c r="K5" s="1065"/>
      <c r="L5" s="1065"/>
      <c r="M5" s="1065"/>
      <c r="N5" s="1065"/>
      <c r="O5" s="1065"/>
      <c r="P5" s="1065"/>
      <c r="Q5" s="1065"/>
      <c r="R5" s="1065"/>
      <c r="S5" s="1065"/>
      <c r="T5" s="1065"/>
      <c r="U5" s="1065"/>
      <c r="V5" s="1065"/>
      <c r="W5" s="1065"/>
      <c r="X5" s="1065"/>
      <c r="Y5" s="1065"/>
      <c r="Z5" s="1065"/>
      <c r="AA5" s="1065"/>
      <c r="AB5" s="1065"/>
      <c r="AC5" s="1065"/>
      <c r="AD5" s="1065"/>
      <c r="AE5" s="1065"/>
      <c r="AF5" s="1065"/>
      <c r="AG5" s="1065"/>
      <c r="AH5" s="1065"/>
      <c r="AI5" s="1065"/>
      <c r="AJ5" s="1065"/>
      <c r="AK5" s="1065"/>
      <c r="AL5" s="1065"/>
      <c r="AM5" s="1065"/>
      <c r="AN5" s="1065"/>
      <c r="AO5" s="1065"/>
      <c r="AP5" s="1065"/>
      <c r="AQ5" s="1065"/>
      <c r="AR5" s="1065"/>
      <c r="AS5" s="1065"/>
      <c r="AT5" s="1065"/>
      <c r="AU5" s="1065"/>
      <c r="AV5" s="1065"/>
      <c r="AW5" s="1065"/>
      <c r="AX5" s="1065"/>
      <c r="AY5" s="1065"/>
      <c r="AZ5" s="1065"/>
      <c r="BA5" s="1065"/>
      <c r="BB5" s="1065"/>
      <c r="BC5" s="1065"/>
      <c r="BD5" s="1065"/>
      <c r="BE5" s="1065"/>
      <c r="BF5" s="1065"/>
      <c r="BG5" s="1065"/>
      <c r="BH5" s="1065"/>
      <c r="BI5" s="1065"/>
      <c r="BJ5" s="1065"/>
      <c r="BK5" s="1065"/>
      <c r="BL5" s="1065"/>
      <c r="BM5" s="1065"/>
      <c r="BN5" s="1065"/>
      <c r="BO5" s="1065"/>
      <c r="BP5" s="1065"/>
      <c r="BQ5" s="1065"/>
      <c r="BR5" s="1065"/>
      <c r="BS5" s="1065"/>
      <c r="BT5" s="1065"/>
      <c r="BU5" s="1065"/>
      <c r="BV5" s="1065"/>
      <c r="BW5" s="1065"/>
      <c r="BX5" s="1065"/>
      <c r="BY5" s="1065"/>
      <c r="BZ5" s="1065"/>
      <c r="CA5" s="1065"/>
      <c r="CB5" s="1065"/>
      <c r="CC5" s="1065"/>
      <c r="CD5" s="1065"/>
      <c r="CE5" s="1065"/>
      <c r="CF5" s="1065"/>
      <c r="CG5" s="1065"/>
      <c r="CH5" s="1065"/>
      <c r="CI5" s="1065"/>
      <c r="CJ5" s="1065"/>
      <c r="CK5" s="1065"/>
      <c r="CL5" s="1065"/>
      <c r="CM5" s="1065"/>
      <c r="CN5" s="1065"/>
      <c r="CO5" s="1065"/>
      <c r="CP5" s="1065"/>
      <c r="CQ5" s="1065"/>
      <c r="CR5" s="1065"/>
      <c r="CS5" s="1065"/>
      <c r="CT5" s="1065"/>
      <c r="CU5" s="1065"/>
      <c r="CV5" s="1065"/>
      <c r="CW5" s="1065"/>
      <c r="CX5" s="1065"/>
      <c r="CY5" s="1065"/>
      <c r="CZ5" s="1065"/>
      <c r="DA5" s="1065"/>
      <c r="DB5" s="1065"/>
      <c r="DC5" s="1065"/>
      <c r="DD5" s="1106"/>
      <c r="DE5" s="1106"/>
      <c r="DF5" s="752"/>
      <c r="DG5" s="752"/>
      <c r="DH5" s="752"/>
      <c r="DI5" s="752"/>
      <c r="DJ5" s="752"/>
      <c r="DK5" s="752"/>
      <c r="DL5" s="752"/>
      <c r="DM5" s="752"/>
      <c r="DN5" s="752"/>
      <c r="DO5" s="752"/>
      <c r="DP5" s="752"/>
      <c r="DQ5" s="752"/>
      <c r="DR5" s="752"/>
      <c r="DS5" s="752"/>
      <c r="DT5" s="752"/>
      <c r="DU5" s="752"/>
      <c r="DV5" s="752"/>
      <c r="DW5" s="752"/>
    </row>
    <row r="6" spans="1:143" s="753" customFormat="1">
      <c r="A6" s="1065"/>
      <c r="B6" s="1065"/>
      <c r="C6" s="1065"/>
      <c r="D6" s="1065"/>
      <c r="E6" s="1065"/>
      <c r="F6" s="1065"/>
      <c r="G6" s="1065"/>
      <c r="H6" s="1065"/>
      <c r="I6" s="1065"/>
      <c r="J6" s="1065"/>
      <c r="K6" s="1065"/>
      <c r="L6" s="1065"/>
      <c r="M6" s="1065"/>
      <c r="N6" s="1065"/>
      <c r="O6" s="1065"/>
      <c r="P6" s="1065"/>
      <c r="Q6" s="1065"/>
      <c r="R6" s="1065"/>
      <c r="S6" s="1065"/>
      <c r="T6" s="1065"/>
      <c r="U6" s="1065"/>
      <c r="V6" s="1065"/>
      <c r="W6" s="1065"/>
      <c r="X6" s="1065"/>
      <c r="Y6" s="1065"/>
      <c r="Z6" s="1065"/>
      <c r="AA6" s="1065"/>
      <c r="AB6" s="1065"/>
      <c r="AC6" s="1065"/>
      <c r="AD6" s="1065"/>
      <c r="AE6" s="1065"/>
      <c r="AF6" s="1065"/>
      <c r="AG6" s="1065"/>
      <c r="AH6" s="1065"/>
      <c r="AI6" s="1065"/>
      <c r="AJ6" s="1065"/>
      <c r="AK6" s="1065"/>
      <c r="AL6" s="1065"/>
      <c r="AM6" s="1065"/>
      <c r="AN6" s="1065"/>
      <c r="AO6" s="1065"/>
      <c r="AP6" s="1065"/>
      <c r="AQ6" s="1065"/>
      <c r="AR6" s="1065"/>
      <c r="AS6" s="1065"/>
      <c r="AT6" s="1065"/>
      <c r="AU6" s="1065"/>
      <c r="AV6" s="1065"/>
      <c r="AW6" s="1065"/>
      <c r="AX6" s="1065"/>
      <c r="AY6" s="1065"/>
      <c r="AZ6" s="1065"/>
      <c r="BA6" s="1065"/>
      <c r="BB6" s="1065"/>
      <c r="BC6" s="1065"/>
      <c r="BD6" s="1065"/>
      <c r="BE6" s="1065"/>
      <c r="BF6" s="1065"/>
      <c r="BG6" s="1065"/>
      <c r="BH6" s="1065"/>
      <c r="BI6" s="1065"/>
      <c r="BJ6" s="1065"/>
      <c r="BK6" s="1065"/>
      <c r="BL6" s="1065"/>
      <c r="BM6" s="1065"/>
      <c r="BN6" s="1065"/>
      <c r="BO6" s="1065"/>
      <c r="BP6" s="1065"/>
      <c r="BQ6" s="1065"/>
      <c r="BR6" s="1065"/>
      <c r="BS6" s="1065"/>
      <c r="BT6" s="1065"/>
      <c r="BU6" s="1065"/>
      <c r="BV6" s="1065"/>
      <c r="BW6" s="1065"/>
      <c r="BX6" s="1065"/>
      <c r="BY6" s="1065"/>
      <c r="BZ6" s="1065"/>
      <c r="CA6" s="1065"/>
      <c r="CB6" s="1065"/>
      <c r="CC6" s="1065"/>
      <c r="CD6" s="1065"/>
      <c r="CE6" s="1065"/>
      <c r="CF6" s="1065"/>
      <c r="CG6" s="1065"/>
      <c r="CH6" s="1065"/>
      <c r="CI6" s="1065"/>
      <c r="CJ6" s="1065"/>
      <c r="CK6" s="1065"/>
      <c r="CL6" s="1065"/>
      <c r="CM6" s="1065"/>
      <c r="CN6" s="1065"/>
      <c r="CO6" s="1065"/>
      <c r="CP6" s="1065"/>
      <c r="CQ6" s="1065"/>
      <c r="CR6" s="1065"/>
      <c r="CS6" s="1065"/>
      <c r="CT6" s="1065"/>
      <c r="CU6" s="1065"/>
      <c r="CV6" s="1065"/>
      <c r="CW6" s="1065"/>
      <c r="CX6" s="1065"/>
      <c r="CY6" s="1065"/>
      <c r="CZ6" s="1065"/>
      <c r="DA6" s="1065"/>
      <c r="DB6" s="1065"/>
      <c r="DC6" s="1065"/>
      <c r="DD6" s="1106"/>
      <c r="DE6" s="1106"/>
      <c r="DF6" s="752"/>
      <c r="DG6" s="752"/>
      <c r="DH6" s="752"/>
      <c r="DI6" s="752"/>
      <c r="DJ6" s="752"/>
      <c r="DK6" s="752"/>
      <c r="DL6" s="752"/>
      <c r="DM6" s="752"/>
      <c r="DN6" s="752"/>
      <c r="DO6" s="752"/>
      <c r="DP6" s="752"/>
      <c r="DQ6" s="752"/>
      <c r="DR6" s="752"/>
      <c r="DS6" s="752"/>
      <c r="DT6" s="752"/>
      <c r="DU6" s="752"/>
      <c r="DV6" s="752"/>
      <c r="DW6" s="752"/>
    </row>
    <row r="7" spans="1:143" s="753" customFormat="1">
      <c r="A7" s="1065"/>
      <c r="B7" s="1065"/>
      <c r="C7" s="1065"/>
      <c r="D7" s="1065"/>
      <c r="E7" s="1065"/>
      <c r="F7" s="1065"/>
      <c r="G7" s="1065"/>
      <c r="H7" s="1065"/>
      <c r="I7" s="1065"/>
      <c r="J7" s="1065"/>
      <c r="K7" s="1065"/>
      <c r="L7" s="1065"/>
      <c r="M7" s="1065"/>
      <c r="N7" s="1065"/>
      <c r="O7" s="1065"/>
      <c r="P7" s="1065"/>
      <c r="Q7" s="1065"/>
      <c r="R7" s="1065"/>
      <c r="S7" s="1065"/>
      <c r="T7" s="1065"/>
      <c r="U7" s="1065"/>
      <c r="V7" s="1065"/>
      <c r="W7" s="1065"/>
      <c r="X7" s="1065"/>
      <c r="Y7" s="1065"/>
      <c r="Z7" s="1065"/>
      <c r="AA7" s="1065"/>
      <c r="AB7" s="1065"/>
      <c r="AC7" s="1065"/>
      <c r="AD7" s="1065"/>
      <c r="AE7" s="1065"/>
      <c r="AF7" s="1065"/>
      <c r="AG7" s="1065"/>
      <c r="AH7" s="1065"/>
      <c r="AI7" s="1065"/>
      <c r="AJ7" s="1065"/>
      <c r="AK7" s="1065"/>
      <c r="AL7" s="1065"/>
      <c r="AM7" s="1065"/>
      <c r="AN7" s="1065"/>
      <c r="AO7" s="1065"/>
      <c r="AP7" s="1065"/>
      <c r="AQ7" s="1065"/>
      <c r="AR7" s="1065"/>
      <c r="AS7" s="1065"/>
      <c r="AT7" s="1065"/>
      <c r="AU7" s="1065"/>
      <c r="AV7" s="1065"/>
      <c r="AW7" s="1065"/>
      <c r="AX7" s="1065"/>
      <c r="AY7" s="1065"/>
      <c r="AZ7" s="1065"/>
      <c r="BA7" s="1065"/>
      <c r="BB7" s="1065"/>
      <c r="BC7" s="1065"/>
      <c r="BD7" s="1065"/>
      <c r="BE7" s="1065"/>
      <c r="BF7" s="1065"/>
      <c r="BG7" s="1065"/>
      <c r="BH7" s="1065"/>
      <c r="BI7" s="1065"/>
      <c r="BJ7" s="1065"/>
      <c r="BK7" s="1065"/>
      <c r="BL7" s="1065"/>
      <c r="BM7" s="1065"/>
      <c r="BN7" s="1065"/>
      <c r="BO7" s="1065"/>
      <c r="BP7" s="1065"/>
      <c r="BQ7" s="1065"/>
      <c r="BR7" s="1065"/>
      <c r="BS7" s="1065"/>
      <c r="BT7" s="1065"/>
      <c r="BU7" s="1065"/>
      <c r="BV7" s="1065"/>
      <c r="BW7" s="1065"/>
      <c r="BX7" s="1065"/>
      <c r="BY7" s="1065"/>
      <c r="BZ7" s="1065"/>
      <c r="CA7" s="1065"/>
      <c r="CB7" s="1065"/>
      <c r="CC7" s="1065"/>
      <c r="CD7" s="1065"/>
      <c r="CE7" s="1065"/>
      <c r="CF7" s="1065"/>
      <c r="CG7" s="1065"/>
      <c r="CH7" s="1065"/>
      <c r="CI7" s="1065"/>
      <c r="CJ7" s="1065"/>
      <c r="CK7" s="1065"/>
      <c r="CL7" s="1065"/>
      <c r="CM7" s="1065"/>
      <c r="CN7" s="1065"/>
      <c r="CO7" s="1065"/>
      <c r="CP7" s="1065"/>
      <c r="CQ7" s="1065"/>
      <c r="CR7" s="1065"/>
      <c r="CS7" s="1065"/>
      <c r="CT7" s="1065"/>
      <c r="CU7" s="1065"/>
      <c r="CV7" s="1065"/>
      <c r="CW7" s="1065"/>
      <c r="CX7" s="1065"/>
      <c r="CY7" s="1065"/>
      <c r="CZ7" s="1065"/>
      <c r="DA7" s="1065"/>
      <c r="DB7" s="1065"/>
      <c r="DC7" s="1065"/>
      <c r="DD7" s="1106"/>
      <c r="DE7" s="1106"/>
      <c r="DF7" s="752"/>
      <c r="DG7" s="752"/>
      <c r="DH7" s="752"/>
      <c r="DI7" s="752"/>
      <c r="DJ7" s="752"/>
      <c r="DK7" s="752"/>
      <c r="DL7" s="752"/>
      <c r="DM7" s="752"/>
      <c r="DN7" s="752"/>
      <c r="DO7" s="752"/>
      <c r="DP7" s="752"/>
      <c r="DQ7" s="752"/>
      <c r="DR7" s="752"/>
      <c r="DS7" s="752"/>
      <c r="DT7" s="752"/>
      <c r="DU7" s="752"/>
      <c r="DV7" s="752"/>
      <c r="DW7" s="752"/>
    </row>
    <row r="8" spans="1:143" s="753" customFormat="1">
      <c r="A8" s="1065"/>
      <c r="B8" s="1065"/>
      <c r="C8" s="1065"/>
      <c r="D8" s="1065"/>
      <c r="E8" s="1065"/>
      <c r="F8" s="1065"/>
      <c r="G8" s="1065"/>
      <c r="H8" s="1065"/>
      <c r="I8" s="1065"/>
      <c r="J8" s="1065"/>
      <c r="K8" s="1065"/>
      <c r="L8" s="1065"/>
      <c r="M8" s="1065"/>
      <c r="N8" s="1065"/>
      <c r="O8" s="1065"/>
      <c r="P8" s="1065"/>
      <c r="Q8" s="1065"/>
      <c r="R8" s="1065"/>
      <c r="S8" s="1065"/>
      <c r="T8" s="1065"/>
      <c r="U8" s="1065"/>
      <c r="V8" s="1065"/>
      <c r="W8" s="1065"/>
      <c r="X8" s="1065"/>
      <c r="Y8" s="1065"/>
      <c r="Z8" s="1065"/>
      <c r="AA8" s="1065"/>
      <c r="AB8" s="1065"/>
      <c r="AC8" s="1065"/>
      <c r="AD8" s="1065"/>
      <c r="AE8" s="1065"/>
      <c r="AF8" s="1065"/>
      <c r="AG8" s="1065"/>
      <c r="AH8" s="1065"/>
      <c r="AI8" s="1065"/>
      <c r="AJ8" s="1065"/>
      <c r="AK8" s="1065"/>
      <c r="AL8" s="1065"/>
      <c r="AM8" s="1065"/>
      <c r="AN8" s="1065"/>
      <c r="AO8" s="1065"/>
      <c r="AP8" s="1065"/>
      <c r="AQ8" s="1065"/>
      <c r="AR8" s="1065"/>
      <c r="AS8" s="1065"/>
      <c r="AT8" s="1065"/>
      <c r="AU8" s="1065"/>
      <c r="AV8" s="1065"/>
      <c r="AW8" s="1065"/>
      <c r="AX8" s="1065"/>
      <c r="AY8" s="1065"/>
      <c r="AZ8" s="1065"/>
      <c r="BA8" s="1065"/>
      <c r="BB8" s="1065"/>
      <c r="BC8" s="1065"/>
      <c r="BD8" s="1065"/>
      <c r="BE8" s="1065"/>
      <c r="BF8" s="1065"/>
      <c r="BG8" s="1065"/>
      <c r="BH8" s="1065"/>
      <c r="BI8" s="1065"/>
      <c r="BJ8" s="1065"/>
      <c r="BK8" s="1065"/>
      <c r="BL8" s="1065"/>
      <c r="BM8" s="1065"/>
      <c r="BN8" s="1065"/>
      <c r="BO8" s="1065"/>
      <c r="BP8" s="1065"/>
      <c r="BQ8" s="1065"/>
      <c r="BR8" s="1065"/>
      <c r="BS8" s="1065"/>
      <c r="BT8" s="1065"/>
      <c r="BU8" s="1065"/>
      <c r="BV8" s="1065"/>
      <c r="BW8" s="1065"/>
      <c r="BX8" s="1065"/>
      <c r="BY8" s="1065"/>
      <c r="BZ8" s="1065"/>
      <c r="CA8" s="1065"/>
      <c r="CB8" s="1065"/>
      <c r="CC8" s="1065"/>
      <c r="CD8" s="1065"/>
      <c r="CE8" s="1065"/>
      <c r="CF8" s="1065"/>
      <c r="CG8" s="1065"/>
      <c r="CH8" s="1065"/>
      <c r="CI8" s="1065"/>
      <c r="CJ8" s="1065"/>
      <c r="CK8" s="1065"/>
      <c r="CL8" s="1065"/>
      <c r="CM8" s="1065"/>
      <c r="CN8" s="1065"/>
      <c r="CO8" s="1065"/>
      <c r="CP8" s="1065"/>
      <c r="CQ8" s="1065"/>
      <c r="CR8" s="1065"/>
      <c r="CS8" s="1065"/>
      <c r="CT8" s="1065"/>
      <c r="CU8" s="1065"/>
      <c r="CV8" s="1065"/>
      <c r="CW8" s="1065"/>
      <c r="CX8" s="1065"/>
      <c r="CY8" s="1065"/>
      <c r="CZ8" s="1065"/>
      <c r="DA8" s="1065"/>
      <c r="DB8" s="1065"/>
      <c r="DC8" s="1065"/>
      <c r="DD8" s="1106"/>
      <c r="DE8" s="1106"/>
      <c r="DF8" s="752"/>
      <c r="DG8" s="752"/>
      <c r="DH8" s="752"/>
      <c r="DI8" s="752"/>
      <c r="DJ8" s="752"/>
      <c r="DK8" s="752"/>
      <c r="DL8" s="752"/>
      <c r="DM8" s="752"/>
      <c r="DN8" s="752"/>
      <c r="DO8" s="752"/>
      <c r="DP8" s="752"/>
      <c r="DQ8" s="752"/>
      <c r="DR8" s="752"/>
      <c r="DS8" s="752"/>
      <c r="DT8" s="752"/>
      <c r="DU8" s="752"/>
      <c r="DV8" s="752"/>
      <c r="DW8" s="752"/>
    </row>
    <row r="9" spans="1:143" s="753" customFormat="1">
      <c r="A9" s="1065"/>
      <c r="B9" s="1065"/>
      <c r="C9" s="1065"/>
      <c r="D9" s="1065"/>
      <c r="E9" s="1065"/>
      <c r="F9" s="1065"/>
      <c r="G9" s="1065"/>
      <c r="H9" s="1065"/>
      <c r="I9" s="1065"/>
      <c r="J9" s="1065"/>
      <c r="K9" s="1065"/>
      <c r="L9" s="1065"/>
      <c r="M9" s="1065"/>
      <c r="N9" s="1065"/>
      <c r="O9" s="1065"/>
      <c r="P9" s="1065"/>
      <c r="Q9" s="1065"/>
      <c r="R9" s="1065"/>
      <c r="S9" s="1065"/>
      <c r="T9" s="1065"/>
      <c r="U9" s="1065"/>
      <c r="V9" s="1065"/>
      <c r="W9" s="1065"/>
      <c r="X9" s="1065"/>
      <c r="Y9" s="1065"/>
      <c r="Z9" s="1065"/>
      <c r="AA9" s="1065"/>
      <c r="AB9" s="1065"/>
      <c r="AC9" s="1065"/>
      <c r="AD9" s="1065"/>
      <c r="AE9" s="1065"/>
      <c r="AF9" s="1065"/>
      <c r="AG9" s="1065"/>
      <c r="AH9" s="1065"/>
      <c r="AI9" s="1065"/>
      <c r="AJ9" s="1065"/>
      <c r="AK9" s="1065"/>
      <c r="AL9" s="1065"/>
      <c r="AM9" s="1065"/>
      <c r="AN9" s="1065"/>
      <c r="AO9" s="1065"/>
      <c r="AP9" s="1065"/>
      <c r="AQ9" s="1065"/>
      <c r="AR9" s="1065"/>
      <c r="AS9" s="1065"/>
      <c r="AT9" s="1065"/>
      <c r="AU9" s="1065"/>
      <c r="AV9" s="1065"/>
      <c r="AW9" s="1065"/>
      <c r="AX9" s="1065"/>
      <c r="AY9" s="1065"/>
      <c r="AZ9" s="1065"/>
      <c r="BA9" s="1065"/>
      <c r="BB9" s="1065"/>
      <c r="BC9" s="1065"/>
      <c r="BD9" s="1065"/>
      <c r="BE9" s="1065"/>
      <c r="BF9" s="1065"/>
      <c r="BG9" s="1065"/>
      <c r="BH9" s="1065"/>
      <c r="BI9" s="1065"/>
      <c r="BJ9" s="1065"/>
      <c r="BK9" s="1065"/>
      <c r="BL9" s="1065"/>
      <c r="BM9" s="1065"/>
      <c r="BN9" s="1065"/>
      <c r="BO9" s="1065"/>
      <c r="BP9" s="1065"/>
      <c r="BQ9" s="1065"/>
      <c r="BR9" s="1065"/>
      <c r="BS9" s="1065"/>
      <c r="BT9" s="1065"/>
      <c r="BU9" s="1065"/>
      <c r="BV9" s="1065"/>
      <c r="BW9" s="1065"/>
      <c r="BX9" s="1065"/>
      <c r="BY9" s="1065"/>
      <c r="BZ9" s="1065"/>
      <c r="CA9" s="1065"/>
      <c r="CB9" s="1065"/>
      <c r="CC9" s="1065"/>
      <c r="CD9" s="1065"/>
      <c r="CE9" s="1065"/>
      <c r="CF9" s="1065"/>
      <c r="CG9" s="1065"/>
      <c r="CH9" s="1065"/>
      <c r="CI9" s="1065"/>
      <c r="CJ9" s="1065"/>
      <c r="CK9" s="1065"/>
      <c r="CL9" s="1065"/>
      <c r="CM9" s="1065"/>
      <c r="CN9" s="1065"/>
      <c r="CO9" s="1065"/>
      <c r="CP9" s="1065"/>
      <c r="CQ9" s="1065"/>
      <c r="CR9" s="1065"/>
      <c r="CS9" s="1065"/>
      <c r="CT9" s="1065"/>
      <c r="CU9" s="1065"/>
      <c r="CV9" s="1065"/>
      <c r="CW9" s="1065"/>
      <c r="CX9" s="1065"/>
      <c r="CY9" s="1065"/>
      <c r="CZ9" s="1065"/>
      <c r="DA9" s="1065"/>
      <c r="DB9" s="1065"/>
      <c r="DC9" s="1065"/>
      <c r="DD9" s="1106"/>
      <c r="DE9" s="1106"/>
      <c r="DF9" s="752"/>
      <c r="DG9" s="752"/>
      <c r="DH9" s="752"/>
      <c r="DI9" s="752"/>
      <c r="DJ9" s="752"/>
      <c r="DK9" s="752"/>
      <c r="DL9" s="752"/>
      <c r="DM9" s="752"/>
      <c r="DN9" s="752"/>
      <c r="DO9" s="752"/>
      <c r="DP9" s="752"/>
      <c r="DQ9" s="752"/>
      <c r="DR9" s="752"/>
      <c r="DS9" s="752"/>
      <c r="DT9" s="752"/>
      <c r="DU9" s="752"/>
      <c r="DV9" s="752"/>
      <c r="DW9" s="752"/>
    </row>
    <row r="10" spans="1:143" s="753" customFormat="1">
      <c r="A10" s="1065"/>
      <c r="B10" s="1065"/>
      <c r="C10" s="1065"/>
      <c r="D10" s="1065"/>
      <c r="E10" s="1065"/>
      <c r="F10" s="1065"/>
      <c r="G10" s="1065"/>
      <c r="H10" s="1065"/>
      <c r="I10" s="1065"/>
      <c r="J10" s="1065"/>
      <c r="K10" s="1065"/>
      <c r="L10" s="1065"/>
      <c r="M10" s="1065"/>
      <c r="N10" s="1065"/>
      <c r="O10" s="1065"/>
      <c r="P10" s="1065"/>
      <c r="Q10" s="1065"/>
      <c r="R10" s="1065"/>
      <c r="S10" s="1065"/>
      <c r="T10" s="1065"/>
      <c r="U10" s="1065"/>
      <c r="V10" s="1065"/>
      <c r="W10" s="1065"/>
      <c r="X10" s="1065"/>
      <c r="Y10" s="1065"/>
      <c r="Z10" s="1065"/>
      <c r="AA10" s="1065"/>
      <c r="AB10" s="1065"/>
      <c r="AC10" s="1065"/>
      <c r="AD10" s="1065"/>
      <c r="AE10" s="1065"/>
      <c r="AF10" s="1065"/>
      <c r="AG10" s="1065"/>
      <c r="AH10" s="1065"/>
      <c r="AI10" s="1065"/>
      <c r="AJ10" s="1065"/>
      <c r="AK10" s="1065"/>
      <c r="AL10" s="1065"/>
      <c r="AM10" s="1065"/>
      <c r="AN10" s="1065"/>
      <c r="AO10" s="1065"/>
      <c r="AP10" s="1065"/>
      <c r="AQ10" s="1065"/>
      <c r="AR10" s="1065"/>
      <c r="AS10" s="1065"/>
      <c r="AT10" s="1065"/>
      <c r="AU10" s="1065"/>
      <c r="AV10" s="1065"/>
      <c r="AW10" s="1065"/>
      <c r="AX10" s="1065"/>
      <c r="AY10" s="1065"/>
      <c r="AZ10" s="1065"/>
      <c r="BA10" s="1065"/>
      <c r="BB10" s="1065"/>
      <c r="BC10" s="1065"/>
      <c r="BD10" s="1065"/>
      <c r="BE10" s="1065"/>
      <c r="BF10" s="1065"/>
      <c r="BG10" s="1065"/>
      <c r="BH10" s="1065"/>
      <c r="BI10" s="1065"/>
      <c r="BJ10" s="1065"/>
      <c r="BK10" s="1065"/>
      <c r="BL10" s="1065"/>
      <c r="BM10" s="1065"/>
      <c r="BN10" s="1065"/>
      <c r="BO10" s="1065"/>
      <c r="BP10" s="1065"/>
      <c r="BQ10" s="1065"/>
      <c r="BR10" s="1065"/>
      <c r="BS10" s="1065"/>
      <c r="BT10" s="1065"/>
      <c r="BU10" s="1065"/>
      <c r="BV10" s="1065"/>
      <c r="BW10" s="1065"/>
      <c r="BX10" s="1065"/>
      <c r="BY10" s="1065"/>
      <c r="BZ10" s="1065"/>
      <c r="CA10" s="1065"/>
      <c r="CB10" s="1065"/>
      <c r="CC10" s="1065"/>
      <c r="CD10" s="1065"/>
      <c r="CE10" s="1065"/>
      <c r="CF10" s="1065"/>
      <c r="CG10" s="1065"/>
      <c r="CH10" s="1065"/>
      <c r="CI10" s="1065"/>
      <c r="CJ10" s="1065"/>
      <c r="CK10" s="1065"/>
      <c r="CL10" s="1065"/>
      <c r="CM10" s="1065"/>
      <c r="CN10" s="1065"/>
      <c r="CO10" s="1065"/>
      <c r="CP10" s="1065"/>
      <c r="CQ10" s="1065"/>
      <c r="CR10" s="1065"/>
      <c r="CS10" s="1065"/>
      <c r="CT10" s="1065"/>
      <c r="CU10" s="1065"/>
      <c r="CV10" s="1065"/>
      <c r="CW10" s="1065"/>
      <c r="CX10" s="1065"/>
      <c r="CY10" s="1065"/>
      <c r="CZ10" s="1065"/>
      <c r="DA10" s="1065"/>
      <c r="DB10" s="1065"/>
      <c r="DC10" s="1065"/>
      <c r="DD10" s="1106"/>
      <c r="DE10" s="1106"/>
      <c r="DF10" s="752"/>
      <c r="DG10" s="752"/>
      <c r="DH10" s="752"/>
      <c r="DI10" s="752"/>
      <c r="DJ10" s="752"/>
      <c r="DK10" s="752"/>
      <c r="DL10" s="752"/>
      <c r="DM10" s="752"/>
      <c r="DN10" s="752"/>
      <c r="DO10" s="752"/>
      <c r="DP10" s="752"/>
      <c r="DQ10" s="752"/>
      <c r="DR10" s="752"/>
      <c r="DS10" s="752"/>
      <c r="DT10" s="752"/>
      <c r="DU10" s="752"/>
      <c r="DV10" s="752"/>
      <c r="DW10" s="752"/>
      <c r="EM10" s="753" t="s">
        <v>30</v>
      </c>
    </row>
    <row r="11" spans="1:143" s="753" customFormat="1">
      <c r="A11" s="1065"/>
      <c r="B11" s="1065"/>
      <c r="C11" s="1065"/>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1065"/>
      <c r="AL11" s="1065"/>
      <c r="AM11" s="1065"/>
      <c r="AN11" s="1065"/>
      <c r="AO11" s="1065"/>
      <c r="AP11" s="1065"/>
      <c r="AQ11" s="1065"/>
      <c r="AR11" s="1065"/>
      <c r="AS11" s="1065"/>
      <c r="AT11" s="1065"/>
      <c r="AU11" s="1065"/>
      <c r="AV11" s="1065"/>
      <c r="AW11" s="1065"/>
      <c r="AX11" s="1065"/>
      <c r="AY11" s="1065"/>
      <c r="AZ11" s="1065"/>
      <c r="BA11" s="1065"/>
      <c r="BB11" s="1065"/>
      <c r="BC11" s="1065"/>
      <c r="BD11" s="1065"/>
      <c r="BE11" s="1065"/>
      <c r="BF11" s="1065"/>
      <c r="BG11" s="1065"/>
      <c r="BH11" s="1065"/>
      <c r="BI11" s="1065"/>
      <c r="BJ11" s="1065"/>
      <c r="BK11" s="1065"/>
      <c r="BL11" s="1065"/>
      <c r="BM11" s="1065"/>
      <c r="BN11" s="1065"/>
      <c r="BO11" s="1065"/>
      <c r="BP11" s="1065"/>
      <c r="BQ11" s="1065"/>
      <c r="BR11" s="1065"/>
      <c r="BS11" s="1065"/>
      <c r="BT11" s="1065"/>
      <c r="BU11" s="1065"/>
      <c r="BV11" s="1065"/>
      <c r="BW11" s="1065"/>
      <c r="BX11" s="1065"/>
      <c r="BY11" s="1065"/>
      <c r="BZ11" s="1065"/>
      <c r="CA11" s="1065"/>
      <c r="CB11" s="1065"/>
      <c r="CC11" s="1065"/>
      <c r="CD11" s="1065"/>
      <c r="CE11" s="1065"/>
      <c r="CF11" s="1065"/>
      <c r="CG11" s="1065"/>
      <c r="CH11" s="1065"/>
      <c r="CI11" s="1065"/>
      <c r="CJ11" s="1065"/>
      <c r="CK11" s="1065"/>
      <c r="CL11" s="1065"/>
      <c r="CM11" s="1065"/>
      <c r="CN11" s="1065"/>
      <c r="CO11" s="1065"/>
      <c r="CP11" s="1065"/>
      <c r="CQ11" s="1065"/>
      <c r="CR11" s="1065"/>
      <c r="CS11" s="1065"/>
      <c r="CT11" s="1065"/>
      <c r="CU11" s="1065"/>
      <c r="CV11" s="1065"/>
      <c r="CW11" s="1065"/>
      <c r="CX11" s="1065"/>
      <c r="CY11" s="1065"/>
      <c r="CZ11" s="1065"/>
      <c r="DA11" s="1065"/>
      <c r="DB11" s="1065"/>
      <c r="DC11" s="1065"/>
      <c r="DD11" s="1106"/>
      <c r="DE11" s="1106"/>
      <c r="DF11" s="752"/>
      <c r="DG11" s="752"/>
      <c r="DH11" s="752"/>
      <c r="DI11" s="752"/>
      <c r="DJ11" s="752"/>
      <c r="DK11" s="752"/>
      <c r="DL11" s="752"/>
      <c r="DM11" s="752"/>
      <c r="DN11" s="752"/>
      <c r="DO11" s="752"/>
      <c r="DP11" s="752"/>
      <c r="DQ11" s="752"/>
      <c r="DR11" s="752"/>
      <c r="DS11" s="752"/>
      <c r="DT11" s="752"/>
      <c r="DU11" s="752"/>
      <c r="DV11" s="752"/>
      <c r="DW11" s="752"/>
    </row>
    <row r="12" spans="1:143" s="753" customFormat="1">
      <c r="A12" s="1065"/>
      <c r="B12" s="1065"/>
      <c r="C12" s="1065"/>
      <c r="D12" s="1065"/>
      <c r="E12" s="1065"/>
      <c r="F12" s="1065"/>
      <c r="G12" s="1065"/>
      <c r="H12" s="1065"/>
      <c r="I12" s="1065"/>
      <c r="J12" s="1065"/>
      <c r="K12" s="1065"/>
      <c r="L12" s="1065"/>
      <c r="M12" s="1065"/>
      <c r="N12" s="1065"/>
      <c r="O12" s="1065"/>
      <c r="P12" s="1065"/>
      <c r="Q12" s="1065"/>
      <c r="R12" s="1065"/>
      <c r="S12" s="1065"/>
      <c r="T12" s="1065"/>
      <c r="U12" s="1065"/>
      <c r="V12" s="1065"/>
      <c r="W12" s="1065"/>
      <c r="X12" s="1065"/>
      <c r="Y12" s="1065"/>
      <c r="Z12" s="1065"/>
      <c r="AA12" s="1065"/>
      <c r="AB12" s="1065"/>
      <c r="AC12" s="1065"/>
      <c r="AD12" s="1065"/>
      <c r="AE12" s="1065"/>
      <c r="AF12" s="1065"/>
      <c r="AG12" s="1065"/>
      <c r="AH12" s="1065"/>
      <c r="AI12" s="1065"/>
      <c r="AJ12" s="1065"/>
      <c r="AK12" s="1065"/>
      <c r="AL12" s="1065"/>
      <c r="AM12" s="1065"/>
      <c r="AN12" s="1065"/>
      <c r="AO12" s="1065"/>
      <c r="AP12" s="1065"/>
      <c r="AQ12" s="1065"/>
      <c r="AR12" s="1065"/>
      <c r="AS12" s="1065"/>
      <c r="AT12" s="1065"/>
      <c r="AU12" s="1065"/>
      <c r="AV12" s="1065"/>
      <c r="AW12" s="1065"/>
      <c r="AX12" s="1065"/>
      <c r="AY12" s="1065"/>
      <c r="AZ12" s="1065"/>
      <c r="BA12" s="1065"/>
      <c r="BB12" s="1065"/>
      <c r="BC12" s="1065"/>
      <c r="BD12" s="1065"/>
      <c r="BE12" s="1065"/>
      <c r="BF12" s="1065"/>
      <c r="BG12" s="1065"/>
      <c r="BH12" s="1065"/>
      <c r="BI12" s="1065"/>
      <c r="BJ12" s="1065"/>
      <c r="BK12" s="1065"/>
      <c r="BL12" s="1065"/>
      <c r="BM12" s="1065"/>
      <c r="BN12" s="1065"/>
      <c r="BO12" s="1065"/>
      <c r="BP12" s="1065"/>
      <c r="BQ12" s="1065"/>
      <c r="BR12" s="1065"/>
      <c r="BS12" s="1065"/>
      <c r="BT12" s="1065"/>
      <c r="BU12" s="1065"/>
      <c r="BV12" s="1065"/>
      <c r="BW12" s="1065"/>
      <c r="BX12" s="1065"/>
      <c r="BY12" s="1065"/>
      <c r="BZ12" s="1065"/>
      <c r="CA12" s="1065"/>
      <c r="CB12" s="1065"/>
      <c r="CC12" s="1065"/>
      <c r="CD12" s="1065"/>
      <c r="CE12" s="1065"/>
      <c r="CF12" s="1065"/>
      <c r="CG12" s="1065"/>
      <c r="CH12" s="1065"/>
      <c r="CI12" s="1065"/>
      <c r="CJ12" s="1065"/>
      <c r="CK12" s="1065"/>
      <c r="CL12" s="1065"/>
      <c r="CM12" s="1065"/>
      <c r="CN12" s="1065"/>
      <c r="CO12" s="1065"/>
      <c r="CP12" s="1065"/>
      <c r="CQ12" s="1065"/>
      <c r="CR12" s="1065"/>
      <c r="CS12" s="1065"/>
      <c r="CT12" s="1065"/>
      <c r="CU12" s="1065"/>
      <c r="CV12" s="1065"/>
      <c r="CW12" s="1065"/>
      <c r="CX12" s="1065"/>
      <c r="CY12" s="1065"/>
      <c r="CZ12" s="1065"/>
      <c r="DA12" s="1065"/>
      <c r="DB12" s="1065"/>
      <c r="DC12" s="1065"/>
      <c r="DD12" s="1106"/>
      <c r="DE12" s="1106"/>
      <c r="DF12" s="752"/>
      <c r="DG12" s="752"/>
      <c r="DH12" s="752"/>
      <c r="DI12" s="752"/>
      <c r="DJ12" s="752"/>
      <c r="DK12" s="752"/>
      <c r="DL12" s="752"/>
      <c r="DM12" s="752"/>
      <c r="DN12" s="752"/>
      <c r="DO12" s="752"/>
      <c r="DP12" s="752"/>
      <c r="DQ12" s="752"/>
      <c r="DR12" s="752"/>
      <c r="DS12" s="752"/>
      <c r="DT12" s="752"/>
      <c r="DU12" s="752"/>
      <c r="DV12" s="752"/>
      <c r="DW12" s="752"/>
      <c r="EM12" s="753" t="s">
        <v>30</v>
      </c>
    </row>
    <row r="13" spans="1:143" s="753" customFormat="1">
      <c r="A13" s="1065"/>
      <c r="B13" s="1065"/>
      <c r="C13" s="1065"/>
      <c r="D13" s="1065"/>
      <c r="E13" s="1065"/>
      <c r="F13" s="1065"/>
      <c r="G13" s="1065"/>
      <c r="H13" s="1065"/>
      <c r="I13" s="1065"/>
      <c r="J13" s="1065"/>
      <c r="K13" s="1065"/>
      <c r="L13" s="1065"/>
      <c r="M13" s="1065"/>
      <c r="N13" s="1065"/>
      <c r="O13" s="1065"/>
      <c r="P13" s="1065"/>
      <c r="Q13" s="1065"/>
      <c r="R13" s="1065"/>
      <c r="S13" s="1065"/>
      <c r="T13" s="1065"/>
      <c r="U13" s="1065"/>
      <c r="V13" s="1065"/>
      <c r="W13" s="1065"/>
      <c r="X13" s="1065"/>
      <c r="Y13" s="1065"/>
      <c r="Z13" s="1065"/>
      <c r="AA13" s="1065"/>
      <c r="AB13" s="1065"/>
      <c r="AC13" s="1065"/>
      <c r="AD13" s="1065"/>
      <c r="AE13" s="1065"/>
      <c r="AF13" s="1065"/>
      <c r="AG13" s="1065"/>
      <c r="AH13" s="1065"/>
      <c r="AI13" s="1065"/>
      <c r="AJ13" s="1065"/>
      <c r="AK13" s="1065"/>
      <c r="AL13" s="1065"/>
      <c r="AM13" s="1065"/>
      <c r="AN13" s="1065"/>
      <c r="AO13" s="1065"/>
      <c r="AP13" s="1065"/>
      <c r="AQ13" s="1065"/>
      <c r="AR13" s="1065"/>
      <c r="AS13" s="1065"/>
      <c r="AT13" s="1065"/>
      <c r="AU13" s="1065"/>
      <c r="AV13" s="1065"/>
      <c r="AW13" s="1065"/>
      <c r="AX13" s="1065"/>
      <c r="AY13" s="1065"/>
      <c r="AZ13" s="1065"/>
      <c r="BA13" s="1065"/>
      <c r="BB13" s="1065"/>
      <c r="BC13" s="1065"/>
      <c r="BD13" s="1065"/>
      <c r="BE13" s="1065"/>
      <c r="BF13" s="1065"/>
      <c r="BG13" s="1065"/>
      <c r="BH13" s="1065"/>
      <c r="BI13" s="1065"/>
      <c r="BJ13" s="1065"/>
      <c r="BK13" s="1065"/>
      <c r="BL13" s="1065"/>
      <c r="BM13" s="1065"/>
      <c r="BN13" s="1065"/>
      <c r="BO13" s="1065"/>
      <c r="BP13" s="1065"/>
      <c r="BQ13" s="1065"/>
      <c r="BR13" s="1065"/>
      <c r="BS13" s="1065"/>
      <c r="BT13" s="1065"/>
      <c r="BU13" s="1065"/>
      <c r="BV13" s="1065"/>
      <c r="BW13" s="1065"/>
      <c r="BX13" s="1065"/>
      <c r="BY13" s="1065"/>
      <c r="BZ13" s="1065"/>
      <c r="CA13" s="1065"/>
      <c r="CB13" s="1065"/>
      <c r="CC13" s="1065"/>
      <c r="CD13" s="1065"/>
      <c r="CE13" s="1065"/>
      <c r="CF13" s="1065"/>
      <c r="CG13" s="1065"/>
      <c r="CH13" s="1065"/>
      <c r="CI13" s="1065"/>
      <c r="CJ13" s="1065"/>
      <c r="CK13" s="1065"/>
      <c r="CL13" s="1065"/>
      <c r="CM13" s="1065"/>
      <c r="CN13" s="1065"/>
      <c r="CO13" s="1065"/>
      <c r="CP13" s="1065"/>
      <c r="CQ13" s="1065"/>
      <c r="CR13" s="1065"/>
      <c r="CS13" s="1065"/>
      <c r="CT13" s="1065"/>
      <c r="CU13" s="1065"/>
      <c r="CV13" s="1065"/>
      <c r="CW13" s="1065"/>
      <c r="CX13" s="1065"/>
      <c r="CY13" s="1065"/>
      <c r="CZ13" s="1065"/>
      <c r="DA13" s="1065"/>
      <c r="DB13" s="1065"/>
      <c r="DC13" s="1065"/>
      <c r="DD13" s="1106"/>
      <c r="DE13" s="1106"/>
      <c r="DF13" s="752"/>
      <c r="DG13" s="752"/>
      <c r="DH13" s="752"/>
      <c r="DI13" s="752"/>
      <c r="DJ13" s="752"/>
      <c r="DK13" s="752"/>
      <c r="DL13" s="752"/>
      <c r="DM13" s="752"/>
      <c r="DN13" s="752"/>
      <c r="DO13" s="752"/>
      <c r="DP13" s="752"/>
      <c r="DQ13" s="752"/>
      <c r="DR13" s="752"/>
      <c r="DS13" s="752"/>
      <c r="DT13" s="752"/>
      <c r="DU13" s="752"/>
      <c r="DV13" s="752"/>
      <c r="DW13" s="752"/>
    </row>
    <row r="14" spans="1:143" s="753" customFormat="1">
      <c r="A14" s="1065"/>
      <c r="B14" s="1065"/>
      <c r="C14" s="1065"/>
      <c r="D14" s="1065"/>
      <c r="E14" s="1065"/>
      <c r="F14" s="1065"/>
      <c r="G14" s="1065"/>
      <c r="H14" s="1065"/>
      <c r="I14" s="1065"/>
      <c r="J14" s="1065"/>
      <c r="K14" s="1065"/>
      <c r="L14" s="1065"/>
      <c r="M14" s="1065"/>
      <c r="N14" s="1065"/>
      <c r="O14" s="1065"/>
      <c r="P14" s="1065"/>
      <c r="Q14" s="1065"/>
      <c r="R14" s="1065"/>
      <c r="S14" s="1065"/>
      <c r="T14" s="1065"/>
      <c r="U14" s="1065"/>
      <c r="V14" s="1065"/>
      <c r="W14" s="1065"/>
      <c r="X14" s="1065"/>
      <c r="Y14" s="1065"/>
      <c r="Z14" s="1065"/>
      <c r="AA14" s="1065"/>
      <c r="AB14" s="1065"/>
      <c r="AC14" s="1065"/>
      <c r="AD14" s="1065"/>
      <c r="AE14" s="1065"/>
      <c r="AF14" s="1065"/>
      <c r="AG14" s="1065"/>
      <c r="AH14" s="1065"/>
      <c r="AI14" s="1065"/>
      <c r="AJ14" s="1065"/>
      <c r="AK14" s="1065"/>
      <c r="AL14" s="1065"/>
      <c r="AM14" s="1065"/>
      <c r="AN14" s="1065"/>
      <c r="AO14" s="1065"/>
      <c r="AP14" s="1065"/>
      <c r="AQ14" s="1065"/>
      <c r="AR14" s="1065"/>
      <c r="AS14" s="1065"/>
      <c r="AT14" s="1065"/>
      <c r="AU14" s="1065"/>
      <c r="AV14" s="1065"/>
      <c r="AW14" s="1065"/>
      <c r="AX14" s="1065"/>
      <c r="AY14" s="1065"/>
      <c r="AZ14" s="1065"/>
      <c r="BA14" s="1065"/>
      <c r="BB14" s="1065"/>
      <c r="BC14" s="1065"/>
      <c r="BD14" s="1065"/>
      <c r="BE14" s="1065"/>
      <c r="BF14" s="1065"/>
      <c r="BG14" s="1065"/>
      <c r="BH14" s="1065"/>
      <c r="BI14" s="1065"/>
      <c r="BJ14" s="1065"/>
      <c r="BK14" s="1065"/>
      <c r="BL14" s="1065"/>
      <c r="BM14" s="1065"/>
      <c r="BN14" s="1065"/>
      <c r="BO14" s="1065"/>
      <c r="BP14" s="1065"/>
      <c r="BQ14" s="1065"/>
      <c r="BR14" s="1065"/>
      <c r="BS14" s="1065"/>
      <c r="BT14" s="1065"/>
      <c r="BU14" s="1065"/>
      <c r="BV14" s="1065"/>
      <c r="BW14" s="1065"/>
      <c r="BX14" s="1065"/>
      <c r="BY14" s="1065"/>
      <c r="BZ14" s="1065"/>
      <c r="CA14" s="1065"/>
      <c r="CB14" s="1065"/>
      <c r="CC14" s="1065"/>
      <c r="CD14" s="1065"/>
      <c r="CE14" s="1065"/>
      <c r="CF14" s="1065"/>
      <c r="CG14" s="1065"/>
      <c r="CH14" s="1065"/>
      <c r="CI14" s="1065"/>
      <c r="CJ14" s="1065"/>
      <c r="CK14" s="1065"/>
      <c r="CL14" s="1065"/>
      <c r="CM14" s="1065"/>
      <c r="CN14" s="1065"/>
      <c r="CO14" s="1065"/>
      <c r="CP14" s="1065"/>
      <c r="CQ14" s="1065"/>
      <c r="CR14" s="1065"/>
      <c r="CS14" s="1065"/>
      <c r="CT14" s="1065"/>
      <c r="CU14" s="1065"/>
      <c r="CV14" s="1065"/>
      <c r="CW14" s="1065"/>
      <c r="CX14" s="1065"/>
      <c r="CY14" s="1065"/>
      <c r="CZ14" s="1065"/>
      <c r="DA14" s="1065"/>
      <c r="DB14" s="1065"/>
      <c r="DC14" s="1065"/>
      <c r="DD14" s="1106"/>
      <c r="DE14" s="1106"/>
      <c r="DF14" s="752"/>
      <c r="DG14" s="752"/>
      <c r="DH14" s="752"/>
      <c r="DI14" s="752"/>
      <c r="DJ14" s="752"/>
      <c r="DK14" s="752"/>
      <c r="DL14" s="752"/>
      <c r="DM14" s="752"/>
      <c r="DN14" s="752"/>
      <c r="DO14" s="752"/>
      <c r="DP14" s="752"/>
      <c r="DQ14" s="752"/>
      <c r="DR14" s="752"/>
      <c r="DS14" s="752"/>
      <c r="DT14" s="752"/>
      <c r="DU14" s="752"/>
      <c r="DV14" s="752"/>
      <c r="DW14" s="752"/>
    </row>
    <row r="15" spans="1:143" s="753" customFormat="1">
      <c r="A15" s="368"/>
      <c r="B15" s="1065"/>
      <c r="C15" s="1065"/>
      <c r="D15" s="1065"/>
      <c r="E15" s="1065"/>
      <c r="F15" s="1065"/>
      <c r="G15" s="1065"/>
      <c r="H15" s="1065"/>
      <c r="I15" s="1065"/>
      <c r="J15" s="1065"/>
      <c r="K15" s="1065"/>
      <c r="L15" s="1065"/>
      <c r="M15" s="1065"/>
      <c r="N15" s="1065"/>
      <c r="O15" s="1065"/>
      <c r="P15" s="1065"/>
      <c r="Q15" s="1065"/>
      <c r="R15" s="1065"/>
      <c r="S15" s="1065"/>
      <c r="T15" s="1065"/>
      <c r="U15" s="1065"/>
      <c r="V15" s="1065"/>
      <c r="W15" s="1065"/>
      <c r="X15" s="1065"/>
      <c r="Y15" s="1065"/>
      <c r="Z15" s="1065"/>
      <c r="AA15" s="1065"/>
      <c r="AB15" s="1065"/>
      <c r="AC15" s="1065"/>
      <c r="AD15" s="1065"/>
      <c r="AE15" s="1065"/>
      <c r="AF15" s="1065"/>
      <c r="AG15" s="1065"/>
      <c r="AH15" s="1065"/>
      <c r="AI15" s="1065"/>
      <c r="AJ15" s="1065"/>
      <c r="AK15" s="1065"/>
      <c r="AL15" s="1065"/>
      <c r="AM15" s="1065"/>
      <c r="AN15" s="1065"/>
      <c r="AO15" s="1065"/>
      <c r="AP15" s="1065"/>
      <c r="AQ15" s="1065"/>
      <c r="AR15" s="1065"/>
      <c r="AS15" s="1065"/>
      <c r="AT15" s="1065"/>
      <c r="AU15" s="1065"/>
      <c r="AV15" s="1065"/>
      <c r="AW15" s="1065"/>
      <c r="AX15" s="1065"/>
      <c r="AY15" s="1065"/>
      <c r="AZ15" s="1065"/>
      <c r="BA15" s="1065"/>
      <c r="BB15" s="1065"/>
      <c r="BC15" s="1065"/>
      <c r="BD15" s="1065"/>
      <c r="BE15" s="1065"/>
      <c r="BF15" s="1065"/>
      <c r="BG15" s="1065"/>
      <c r="BH15" s="1065"/>
      <c r="BI15" s="1065"/>
      <c r="BJ15" s="1065"/>
      <c r="BK15" s="1065"/>
      <c r="BL15" s="1065"/>
      <c r="BM15" s="1065"/>
      <c r="BN15" s="1065"/>
      <c r="BO15" s="1065"/>
      <c r="BP15" s="1065"/>
      <c r="BQ15" s="1065"/>
      <c r="BR15" s="1065"/>
      <c r="BS15" s="1065"/>
      <c r="BT15" s="1065"/>
      <c r="BU15" s="1065"/>
      <c r="BV15" s="1065"/>
      <c r="BW15" s="1065"/>
      <c r="BX15" s="1065"/>
      <c r="BY15" s="1065"/>
      <c r="BZ15" s="1065"/>
      <c r="CA15" s="1065"/>
      <c r="CB15" s="1065"/>
      <c r="CC15" s="1065"/>
      <c r="CD15" s="1065"/>
      <c r="CE15" s="1065"/>
      <c r="CF15" s="1065"/>
      <c r="CG15" s="1065"/>
      <c r="CH15" s="1065"/>
      <c r="CI15" s="1065"/>
      <c r="CJ15" s="1065"/>
      <c r="CK15" s="1065"/>
      <c r="CL15" s="1065"/>
      <c r="CM15" s="1065"/>
      <c r="CN15" s="1065"/>
      <c r="CO15" s="1065"/>
      <c r="CP15" s="1065"/>
      <c r="CQ15" s="1065"/>
      <c r="CR15" s="1065"/>
      <c r="CS15" s="1065"/>
      <c r="CT15" s="1065"/>
      <c r="CU15" s="1065"/>
      <c r="CV15" s="1065"/>
      <c r="CW15" s="1065"/>
      <c r="CX15" s="1065"/>
      <c r="CY15" s="1065"/>
      <c r="CZ15" s="1065"/>
      <c r="DA15" s="1065"/>
      <c r="DB15" s="1065"/>
      <c r="DC15" s="1065"/>
      <c r="DD15" s="1106"/>
      <c r="DE15" s="1106"/>
      <c r="DF15" s="752"/>
      <c r="DG15" s="752"/>
      <c r="DH15" s="752"/>
      <c r="DI15" s="752"/>
      <c r="DJ15" s="752"/>
      <c r="DK15" s="752"/>
      <c r="DL15" s="752"/>
      <c r="DM15" s="752"/>
      <c r="DN15" s="752"/>
      <c r="DO15" s="752"/>
      <c r="DP15" s="752"/>
      <c r="DQ15" s="752"/>
      <c r="DR15" s="752"/>
      <c r="DS15" s="752"/>
      <c r="DT15" s="752"/>
      <c r="DU15" s="752"/>
      <c r="DV15" s="752"/>
      <c r="DW15" s="752"/>
    </row>
    <row r="16" spans="1:143" s="753" customFormat="1">
      <c r="A16" s="368"/>
      <c r="B16" s="1065"/>
      <c r="C16" s="1065"/>
      <c r="D16" s="1065"/>
      <c r="E16" s="1065"/>
      <c r="F16" s="1065"/>
      <c r="G16" s="1065"/>
      <c r="H16" s="1065"/>
      <c r="I16" s="1065"/>
      <c r="J16" s="1065"/>
      <c r="K16" s="1065"/>
      <c r="L16" s="1065"/>
      <c r="M16" s="1065"/>
      <c r="N16" s="1065"/>
      <c r="O16" s="1065"/>
      <c r="P16" s="1065"/>
      <c r="Q16" s="1065"/>
      <c r="R16" s="1065"/>
      <c r="S16" s="1065"/>
      <c r="T16" s="1065"/>
      <c r="U16" s="1065"/>
      <c r="V16" s="1065"/>
      <c r="W16" s="1065"/>
      <c r="X16" s="1065"/>
      <c r="Y16" s="1065"/>
      <c r="Z16" s="1065"/>
      <c r="AA16" s="1065"/>
      <c r="AB16" s="1065"/>
      <c r="AC16" s="1065"/>
      <c r="AD16" s="1065"/>
      <c r="AE16" s="1065"/>
      <c r="AF16" s="1065"/>
      <c r="AG16" s="1065"/>
      <c r="AH16" s="1065"/>
      <c r="AI16" s="1065"/>
      <c r="AJ16" s="1065"/>
      <c r="AK16" s="1065"/>
      <c r="AL16" s="1065"/>
      <c r="AM16" s="1065"/>
      <c r="AN16" s="1065"/>
      <c r="AO16" s="1065"/>
      <c r="AP16" s="1065"/>
      <c r="AQ16" s="1065"/>
      <c r="AR16" s="1065"/>
      <c r="AS16" s="1065"/>
      <c r="AT16" s="1065"/>
      <c r="AU16" s="1065"/>
      <c r="AV16" s="1065"/>
      <c r="AW16" s="1065"/>
      <c r="AX16" s="1065"/>
      <c r="AY16" s="1065"/>
      <c r="AZ16" s="1065"/>
      <c r="BA16" s="1065"/>
      <c r="BB16" s="1065"/>
      <c r="BC16" s="1065"/>
      <c r="BD16" s="1065"/>
      <c r="BE16" s="1065"/>
      <c r="BF16" s="1065"/>
      <c r="BG16" s="1065"/>
      <c r="BH16" s="1065"/>
      <c r="BI16" s="1065"/>
      <c r="BJ16" s="1065"/>
      <c r="BK16" s="1065"/>
      <c r="BL16" s="1065"/>
      <c r="BM16" s="1065"/>
      <c r="BN16" s="1065"/>
      <c r="BO16" s="1065"/>
      <c r="BP16" s="1065"/>
      <c r="BQ16" s="1065"/>
      <c r="BR16" s="1065"/>
      <c r="BS16" s="1065"/>
      <c r="BT16" s="1065"/>
      <c r="BU16" s="1065"/>
      <c r="BV16" s="1065"/>
      <c r="BW16" s="1065"/>
      <c r="BX16" s="1065"/>
      <c r="BY16" s="1065"/>
      <c r="BZ16" s="1065"/>
      <c r="CA16" s="1065"/>
      <c r="CB16" s="1065"/>
      <c r="CC16" s="1065"/>
      <c r="CD16" s="1065"/>
      <c r="CE16" s="1065"/>
      <c r="CF16" s="1065"/>
      <c r="CG16" s="1065"/>
      <c r="CH16" s="1065"/>
      <c r="CI16" s="1065"/>
      <c r="CJ16" s="1065"/>
      <c r="CK16" s="1065"/>
      <c r="CL16" s="1065"/>
      <c r="CM16" s="1065"/>
      <c r="CN16" s="1065"/>
      <c r="CO16" s="1065"/>
      <c r="CP16" s="1065"/>
      <c r="CQ16" s="1065"/>
      <c r="CR16" s="1065"/>
      <c r="CS16" s="1065"/>
      <c r="CT16" s="1065"/>
      <c r="CU16" s="1065"/>
      <c r="CV16" s="1065"/>
      <c r="CW16" s="1065"/>
      <c r="CX16" s="1065"/>
      <c r="CY16" s="1065"/>
      <c r="CZ16" s="1065"/>
      <c r="DA16" s="1065"/>
      <c r="DB16" s="1065"/>
      <c r="DC16" s="1065"/>
      <c r="DD16" s="1106"/>
      <c r="DE16" s="1106"/>
      <c r="DF16" s="752"/>
      <c r="DG16" s="752"/>
      <c r="DH16" s="752"/>
      <c r="DI16" s="752"/>
      <c r="DJ16" s="752"/>
      <c r="DK16" s="752"/>
      <c r="DL16" s="752"/>
      <c r="DM16" s="752"/>
      <c r="DN16" s="752"/>
      <c r="DO16" s="752"/>
      <c r="DP16" s="752"/>
      <c r="DQ16" s="752"/>
      <c r="DR16" s="752"/>
      <c r="DS16" s="752"/>
      <c r="DT16" s="752"/>
      <c r="DU16" s="752"/>
      <c r="DV16" s="752"/>
      <c r="DW16" s="752"/>
    </row>
    <row r="17" spans="1:351" s="753" customFormat="1">
      <c r="A17" s="368"/>
      <c r="B17" s="1065"/>
      <c r="C17" s="1065"/>
      <c r="D17" s="1065"/>
      <c r="E17" s="1065"/>
      <c r="F17" s="1065"/>
      <c r="G17" s="1065"/>
      <c r="H17" s="1065"/>
      <c r="I17" s="1065"/>
      <c r="J17" s="1065"/>
      <c r="K17" s="1065"/>
      <c r="L17" s="1065"/>
      <c r="M17" s="1065"/>
      <c r="N17" s="1065"/>
      <c r="O17" s="1065"/>
      <c r="P17" s="1065"/>
      <c r="Q17" s="1065"/>
      <c r="R17" s="1065"/>
      <c r="S17" s="1065"/>
      <c r="T17" s="1065"/>
      <c r="U17" s="1065"/>
      <c r="V17" s="1065"/>
      <c r="W17" s="1065"/>
      <c r="X17" s="1065"/>
      <c r="Y17" s="1065"/>
      <c r="Z17" s="1065"/>
      <c r="AA17" s="1065"/>
      <c r="AB17" s="1065"/>
      <c r="AC17" s="1065"/>
      <c r="AD17" s="1065"/>
      <c r="AE17" s="1065"/>
      <c r="AF17" s="1065"/>
      <c r="AG17" s="1065"/>
      <c r="AH17" s="1065"/>
      <c r="AI17" s="1065"/>
      <c r="AJ17" s="1065"/>
      <c r="AK17" s="1065"/>
      <c r="AL17" s="1065"/>
      <c r="AM17" s="1065"/>
      <c r="AN17" s="1065"/>
      <c r="AO17" s="1065"/>
      <c r="AP17" s="1065"/>
      <c r="AQ17" s="1065"/>
      <c r="AR17" s="1065"/>
      <c r="AS17" s="1065"/>
      <c r="AT17" s="1065"/>
      <c r="AU17" s="1065"/>
      <c r="AV17" s="1065"/>
      <c r="AW17" s="1065"/>
      <c r="AX17" s="1065"/>
      <c r="AY17" s="1065"/>
      <c r="AZ17" s="1065"/>
      <c r="BA17" s="1065"/>
      <c r="BB17" s="1065"/>
      <c r="BC17" s="1065"/>
      <c r="BD17" s="1065"/>
      <c r="BE17" s="1065"/>
      <c r="BF17" s="1065"/>
      <c r="BG17" s="1065"/>
      <c r="BH17" s="1065"/>
      <c r="BI17" s="1065"/>
      <c r="BJ17" s="1065"/>
      <c r="BK17" s="1065"/>
      <c r="BL17" s="1065"/>
      <c r="BM17" s="1065"/>
      <c r="BN17" s="1065"/>
      <c r="BO17" s="1065"/>
      <c r="BP17" s="1065"/>
      <c r="BQ17" s="1065"/>
      <c r="BR17" s="1065"/>
      <c r="BS17" s="1065"/>
      <c r="BT17" s="1065"/>
      <c r="BU17" s="1065"/>
      <c r="BV17" s="1065"/>
      <c r="BW17" s="1065"/>
      <c r="BX17" s="1065"/>
      <c r="BY17" s="1065"/>
      <c r="BZ17" s="1065"/>
      <c r="CA17" s="1065"/>
      <c r="CB17" s="1065"/>
      <c r="CC17" s="1065"/>
      <c r="CD17" s="1065"/>
      <c r="CE17" s="1065"/>
      <c r="CF17" s="1065"/>
      <c r="CG17" s="1065"/>
      <c r="CH17" s="1065"/>
      <c r="CI17" s="1065"/>
      <c r="CJ17" s="1065"/>
      <c r="CK17" s="1065"/>
      <c r="CL17" s="1065"/>
      <c r="CM17" s="1065"/>
      <c r="CN17" s="1065"/>
      <c r="CO17" s="1065"/>
      <c r="CP17" s="1065"/>
      <c r="CQ17" s="1065"/>
      <c r="CR17" s="1065"/>
      <c r="CS17" s="1065"/>
      <c r="CT17" s="1065"/>
      <c r="CU17" s="1065"/>
      <c r="CV17" s="1065"/>
      <c r="CW17" s="1065"/>
      <c r="CX17" s="1065"/>
      <c r="CY17" s="1065"/>
      <c r="CZ17" s="1065"/>
      <c r="DA17" s="1065"/>
      <c r="DB17" s="1065"/>
      <c r="DC17" s="1065"/>
      <c r="DD17" s="1106"/>
      <c r="DE17" s="1106"/>
      <c r="DF17" s="752"/>
      <c r="DG17" s="752"/>
      <c r="DH17" s="752"/>
      <c r="DI17" s="752"/>
      <c r="DJ17" s="752"/>
      <c r="DK17" s="752"/>
      <c r="DL17" s="752"/>
      <c r="DM17" s="752"/>
      <c r="DN17" s="752"/>
      <c r="DO17" s="752"/>
      <c r="DP17" s="752"/>
      <c r="DQ17" s="752"/>
      <c r="DR17" s="752"/>
      <c r="DS17" s="752"/>
      <c r="DT17" s="752"/>
      <c r="DU17" s="752"/>
      <c r="DV17" s="752"/>
      <c r="DW17" s="752"/>
    </row>
    <row r="18" spans="1:351" s="753" customFormat="1">
      <c r="A18" s="368"/>
      <c r="B18" s="1065"/>
      <c r="C18" s="1065"/>
      <c r="D18" s="1065"/>
      <c r="E18" s="1065"/>
      <c r="F18" s="1065"/>
      <c r="G18" s="1065"/>
      <c r="H18" s="1065"/>
      <c r="I18" s="1065"/>
      <c r="J18" s="1065"/>
      <c r="K18" s="1065"/>
      <c r="L18" s="1065"/>
      <c r="M18" s="1065"/>
      <c r="N18" s="1065"/>
      <c r="O18" s="1065"/>
      <c r="P18" s="1065"/>
      <c r="Q18" s="1065"/>
      <c r="R18" s="1065"/>
      <c r="S18" s="1065"/>
      <c r="T18" s="1065"/>
      <c r="U18" s="1065"/>
      <c r="V18" s="1065"/>
      <c r="W18" s="1065"/>
      <c r="X18" s="1065"/>
      <c r="Y18" s="1065"/>
      <c r="Z18" s="1065"/>
      <c r="AA18" s="1065"/>
      <c r="AB18" s="1065"/>
      <c r="AC18" s="1065"/>
      <c r="AD18" s="1065"/>
      <c r="AE18" s="1065"/>
      <c r="AF18" s="1065"/>
      <c r="AG18" s="1065"/>
      <c r="AH18" s="1065"/>
      <c r="AI18" s="1065"/>
      <c r="AJ18" s="1065"/>
      <c r="AK18" s="1065"/>
      <c r="AL18" s="1065"/>
      <c r="AM18" s="1065"/>
      <c r="AN18" s="1065"/>
      <c r="AO18" s="1065"/>
      <c r="AP18" s="1065"/>
      <c r="AQ18" s="1065"/>
      <c r="AR18" s="1065"/>
      <c r="AS18" s="1065"/>
      <c r="AT18" s="1065"/>
      <c r="AU18" s="1065"/>
      <c r="AV18" s="1065"/>
      <c r="AW18" s="1065"/>
      <c r="AX18" s="1065"/>
      <c r="AY18" s="1065"/>
      <c r="AZ18" s="1065"/>
      <c r="BA18" s="1065"/>
      <c r="BB18" s="1065"/>
      <c r="BC18" s="1065"/>
      <c r="BD18" s="1065"/>
      <c r="BE18" s="1065"/>
      <c r="BF18" s="1065"/>
      <c r="BG18" s="1065"/>
      <c r="BH18" s="1065"/>
      <c r="BI18" s="1065"/>
      <c r="BJ18" s="1065"/>
      <c r="BK18" s="1065"/>
      <c r="BL18" s="1065"/>
      <c r="BM18" s="1065"/>
      <c r="BN18" s="1065"/>
      <c r="BO18" s="1065"/>
      <c r="BP18" s="1065"/>
      <c r="BQ18" s="1065"/>
      <c r="BR18" s="1065"/>
      <c r="BS18" s="1065"/>
      <c r="BT18" s="1065"/>
      <c r="BU18" s="1065"/>
      <c r="BV18" s="1065"/>
      <c r="BW18" s="1065"/>
      <c r="BX18" s="1065"/>
      <c r="BY18" s="1065"/>
      <c r="BZ18" s="1065"/>
      <c r="CA18" s="1065"/>
      <c r="CB18" s="1065"/>
      <c r="CC18" s="1065"/>
      <c r="CD18" s="1065"/>
      <c r="CE18" s="1065"/>
      <c r="CF18" s="1065"/>
      <c r="CG18" s="1065"/>
      <c r="CH18" s="1065"/>
      <c r="CI18" s="1065"/>
      <c r="CJ18" s="1065"/>
      <c r="CK18" s="1065"/>
      <c r="CL18" s="1065"/>
      <c r="CM18" s="1065"/>
      <c r="CN18" s="1065"/>
      <c r="CO18" s="1065"/>
      <c r="CP18" s="1065"/>
      <c r="CQ18" s="1065"/>
      <c r="CR18" s="1065"/>
      <c r="CS18" s="1065"/>
      <c r="CT18" s="1065"/>
      <c r="CU18" s="1065"/>
      <c r="CV18" s="1065"/>
      <c r="CW18" s="1065"/>
      <c r="CX18" s="1065"/>
      <c r="CY18" s="1065"/>
      <c r="CZ18" s="1065"/>
      <c r="DA18" s="1065"/>
      <c r="DB18" s="1065"/>
      <c r="DC18" s="1065"/>
      <c r="DD18" s="1106"/>
      <c r="DE18" s="1106"/>
      <c r="DF18" s="752"/>
      <c r="DG18" s="752"/>
      <c r="DH18" s="752"/>
      <c r="DI18" s="752"/>
      <c r="DJ18" s="752"/>
      <c r="DK18" s="752"/>
      <c r="DL18" s="752"/>
      <c r="DM18" s="752"/>
      <c r="DN18" s="752"/>
      <c r="DO18" s="752"/>
      <c r="DP18" s="752"/>
      <c r="DQ18" s="752"/>
      <c r="DR18" s="752"/>
      <c r="DS18" s="752"/>
      <c r="DT18" s="752"/>
      <c r="DU18" s="752"/>
      <c r="DV18" s="752"/>
      <c r="DW18" s="752"/>
    </row>
    <row r="19" spans="1:351">
      <c r="DD19" s="766"/>
      <c r="DE19" s="766"/>
    </row>
    <row r="20" spans="1:351">
      <c r="DD20" s="766"/>
      <c r="DE20" s="766"/>
    </row>
    <row r="21" spans="1:351" ht="17.25">
      <c r="B21" s="1067"/>
      <c r="C21" s="762"/>
      <c r="D21" s="762"/>
      <c r="E21" s="762"/>
      <c r="F21" s="762"/>
      <c r="G21" s="762"/>
      <c r="H21" s="762"/>
      <c r="I21" s="762"/>
      <c r="J21" s="762"/>
      <c r="K21" s="762"/>
      <c r="L21" s="762"/>
      <c r="M21" s="762"/>
      <c r="N21" s="1091"/>
      <c r="O21" s="762"/>
      <c r="P21" s="762"/>
      <c r="Q21" s="762"/>
      <c r="R21" s="762"/>
      <c r="S21" s="762"/>
      <c r="T21" s="762"/>
      <c r="U21" s="762"/>
      <c r="V21" s="762"/>
      <c r="W21" s="762"/>
      <c r="X21" s="762"/>
      <c r="Y21" s="762"/>
      <c r="Z21" s="762"/>
      <c r="AA21" s="762"/>
      <c r="AB21" s="762"/>
      <c r="AC21" s="762"/>
      <c r="AD21" s="762"/>
      <c r="AE21" s="762"/>
      <c r="AF21" s="762"/>
      <c r="AG21" s="762"/>
      <c r="AH21" s="762"/>
      <c r="AI21" s="762"/>
      <c r="AJ21" s="762"/>
      <c r="AK21" s="762"/>
      <c r="AL21" s="762"/>
      <c r="AM21" s="762"/>
      <c r="AN21" s="762"/>
      <c r="AO21" s="762"/>
      <c r="AP21" s="762"/>
      <c r="AQ21" s="762"/>
      <c r="AR21" s="762"/>
      <c r="AS21" s="762"/>
      <c r="AT21" s="1091"/>
      <c r="AU21" s="762"/>
      <c r="AV21" s="762"/>
      <c r="AW21" s="762"/>
      <c r="AX21" s="762"/>
      <c r="AY21" s="762"/>
      <c r="AZ21" s="762"/>
      <c r="BA21" s="762"/>
      <c r="BB21" s="762"/>
      <c r="BC21" s="762"/>
      <c r="BD21" s="762"/>
      <c r="BE21" s="762"/>
      <c r="BF21" s="1091"/>
      <c r="BG21" s="762"/>
      <c r="BH21" s="762"/>
      <c r="BI21" s="762"/>
      <c r="BJ21" s="762"/>
      <c r="BK21" s="762"/>
      <c r="BL21" s="762"/>
      <c r="BM21" s="762"/>
      <c r="BN21" s="762"/>
      <c r="BO21" s="762"/>
      <c r="BP21" s="762"/>
      <c r="BQ21" s="762"/>
      <c r="BR21" s="1091"/>
      <c r="BS21" s="762"/>
      <c r="BT21" s="762"/>
      <c r="BU21" s="762"/>
      <c r="BV21" s="762"/>
      <c r="BW21" s="762"/>
      <c r="BX21" s="762"/>
      <c r="BY21" s="762"/>
      <c r="BZ21" s="762"/>
      <c r="CA21" s="762"/>
      <c r="CB21" s="762"/>
      <c r="CC21" s="762"/>
      <c r="CD21" s="1091"/>
      <c r="CE21" s="762"/>
      <c r="CF21" s="762"/>
      <c r="CG21" s="762"/>
      <c r="CH21" s="762"/>
      <c r="CI21" s="762"/>
      <c r="CJ21" s="762"/>
      <c r="CK21" s="762"/>
      <c r="CL21" s="762"/>
      <c r="CM21" s="762"/>
      <c r="CN21" s="762"/>
      <c r="CO21" s="762"/>
      <c r="CP21" s="1091"/>
      <c r="CQ21" s="762"/>
      <c r="CR21" s="762"/>
      <c r="CS21" s="762"/>
      <c r="CT21" s="762"/>
      <c r="CU21" s="762"/>
      <c r="CV21" s="762"/>
      <c r="CW21" s="762"/>
      <c r="CX21" s="762"/>
      <c r="CY21" s="762"/>
      <c r="CZ21" s="762"/>
      <c r="DA21" s="762"/>
      <c r="DB21" s="1091"/>
      <c r="DC21" s="762"/>
      <c r="DD21" s="857"/>
      <c r="DE21" s="766"/>
      <c r="MM21" s="1109"/>
    </row>
    <row r="22" spans="1:351" ht="17.25">
      <c r="B22" s="755"/>
      <c r="MM22" s="1109"/>
    </row>
    <row r="23" spans="1:351">
      <c r="B23" s="755"/>
    </row>
    <row r="24" spans="1:351">
      <c r="B24" s="755"/>
    </row>
    <row r="25" spans="1:351">
      <c r="B25" s="755"/>
    </row>
    <row r="26" spans="1:351">
      <c r="B26" s="755"/>
    </row>
    <row r="27" spans="1:351">
      <c r="B27" s="755"/>
    </row>
    <row r="28" spans="1:351">
      <c r="B28" s="755"/>
    </row>
    <row r="29" spans="1:351">
      <c r="B29" s="755"/>
    </row>
    <row r="30" spans="1:351">
      <c r="B30" s="755"/>
    </row>
    <row r="31" spans="1:351">
      <c r="B31" s="755"/>
    </row>
    <row r="32" spans="1:351">
      <c r="B32" s="755"/>
    </row>
    <row r="33" spans="2:109">
      <c r="B33" s="755"/>
    </row>
    <row r="34" spans="2:109">
      <c r="B34" s="755"/>
    </row>
    <row r="35" spans="2:109">
      <c r="B35" s="755"/>
    </row>
    <row r="36" spans="2:109">
      <c r="B36" s="755"/>
    </row>
    <row r="37" spans="2:109">
      <c r="B37" s="755"/>
    </row>
    <row r="38" spans="2:109">
      <c r="B38" s="755"/>
    </row>
    <row r="39" spans="2:109">
      <c r="B39" s="765"/>
      <c r="C39" s="763"/>
      <c r="D39" s="763"/>
      <c r="E39" s="763"/>
      <c r="F39" s="763"/>
      <c r="G39" s="763"/>
      <c r="H39" s="763"/>
      <c r="I39" s="763"/>
      <c r="J39" s="763"/>
      <c r="K39" s="763"/>
      <c r="L39" s="763"/>
      <c r="M39" s="763"/>
      <c r="N39" s="763"/>
      <c r="O39" s="763"/>
      <c r="P39" s="763"/>
      <c r="Q39" s="763"/>
      <c r="R39" s="763"/>
      <c r="S39" s="763"/>
      <c r="T39" s="763"/>
      <c r="U39" s="763"/>
      <c r="V39" s="763"/>
      <c r="W39" s="763"/>
      <c r="X39" s="763"/>
      <c r="Y39" s="763"/>
      <c r="Z39" s="763"/>
      <c r="AA39" s="763"/>
      <c r="AB39" s="763"/>
      <c r="AC39" s="763"/>
      <c r="AD39" s="763"/>
      <c r="AE39" s="763"/>
      <c r="AF39" s="763"/>
      <c r="AG39" s="763"/>
      <c r="AH39" s="763"/>
      <c r="AI39" s="763"/>
      <c r="AJ39" s="763"/>
      <c r="AK39" s="763"/>
      <c r="AL39" s="763"/>
      <c r="AM39" s="763"/>
      <c r="AN39" s="763"/>
      <c r="AO39" s="763"/>
      <c r="AP39" s="763"/>
      <c r="AQ39" s="763"/>
      <c r="AR39" s="763"/>
      <c r="AS39" s="763"/>
      <c r="AT39" s="763"/>
      <c r="AU39" s="763"/>
      <c r="AV39" s="763"/>
      <c r="AW39" s="763"/>
      <c r="AX39" s="763"/>
      <c r="AY39" s="763"/>
      <c r="AZ39" s="763"/>
      <c r="BA39" s="763"/>
      <c r="BB39" s="763"/>
      <c r="BC39" s="763"/>
      <c r="BD39" s="763"/>
      <c r="BE39" s="763"/>
      <c r="BF39" s="763"/>
      <c r="BG39" s="763"/>
      <c r="BH39" s="763"/>
      <c r="BI39" s="763"/>
      <c r="BJ39" s="763"/>
      <c r="BK39" s="763"/>
      <c r="BL39" s="763"/>
      <c r="BM39" s="763"/>
      <c r="BN39" s="763"/>
      <c r="BO39" s="763"/>
      <c r="BP39" s="763"/>
      <c r="BQ39" s="763"/>
      <c r="BR39" s="763"/>
      <c r="BS39" s="763"/>
      <c r="BT39" s="763"/>
      <c r="BU39" s="763"/>
      <c r="BV39" s="763"/>
      <c r="BW39" s="763"/>
      <c r="BX39" s="763"/>
      <c r="BY39" s="763"/>
      <c r="BZ39" s="763"/>
      <c r="CA39" s="763"/>
      <c r="CB39" s="763"/>
      <c r="CC39" s="763"/>
      <c r="CD39" s="763"/>
      <c r="CE39" s="763"/>
      <c r="CF39" s="763"/>
      <c r="CG39" s="763"/>
      <c r="CH39" s="763"/>
      <c r="CI39" s="763"/>
      <c r="CJ39" s="763"/>
      <c r="CK39" s="763"/>
      <c r="CL39" s="763"/>
      <c r="CM39" s="763"/>
      <c r="CN39" s="763"/>
      <c r="CO39" s="763"/>
      <c r="CP39" s="763"/>
      <c r="CQ39" s="763"/>
      <c r="CR39" s="763"/>
      <c r="CS39" s="763"/>
      <c r="CT39" s="763"/>
      <c r="CU39" s="763"/>
      <c r="CV39" s="763"/>
      <c r="CW39" s="763"/>
      <c r="CX39" s="763"/>
      <c r="CY39" s="763"/>
      <c r="CZ39" s="763"/>
      <c r="DA39" s="763"/>
      <c r="DB39" s="763"/>
      <c r="DC39" s="763"/>
      <c r="DD39" s="862"/>
    </row>
    <row r="40" spans="2:109">
      <c r="B40" s="1068"/>
      <c r="DD40" s="1068"/>
      <c r="DE40" s="766"/>
    </row>
    <row r="41" spans="2:109" ht="17.25">
      <c r="B41" s="757" t="s">
        <v>555</v>
      </c>
      <c r="C41" s="762"/>
      <c r="D41" s="762"/>
      <c r="E41" s="762"/>
      <c r="F41" s="762"/>
      <c r="G41" s="762"/>
      <c r="H41" s="762"/>
      <c r="I41" s="762"/>
      <c r="J41" s="762"/>
      <c r="K41" s="762"/>
      <c r="L41" s="762"/>
      <c r="M41" s="762"/>
      <c r="N41" s="762"/>
      <c r="O41" s="762"/>
      <c r="P41" s="762"/>
      <c r="Q41" s="762"/>
      <c r="R41" s="762"/>
      <c r="S41" s="762"/>
      <c r="T41" s="762"/>
      <c r="U41" s="762"/>
      <c r="V41" s="762"/>
      <c r="W41" s="762"/>
      <c r="X41" s="762"/>
      <c r="Y41" s="762"/>
      <c r="Z41" s="762"/>
      <c r="AA41" s="762"/>
      <c r="AB41" s="762"/>
      <c r="AC41" s="762"/>
      <c r="AD41" s="762"/>
      <c r="AE41" s="762"/>
      <c r="AF41" s="762"/>
      <c r="AG41" s="762"/>
      <c r="AH41" s="762"/>
      <c r="AI41" s="762"/>
      <c r="AJ41" s="762"/>
      <c r="AK41" s="762"/>
      <c r="AL41" s="762"/>
      <c r="AM41" s="762"/>
      <c r="AN41" s="762"/>
      <c r="AO41" s="762"/>
      <c r="AP41" s="762"/>
      <c r="AQ41" s="762"/>
      <c r="AR41" s="762"/>
      <c r="AS41" s="762"/>
      <c r="AT41" s="762"/>
      <c r="AU41" s="762"/>
      <c r="AV41" s="762"/>
      <c r="AW41" s="762"/>
      <c r="AX41" s="762"/>
      <c r="AY41" s="762"/>
      <c r="AZ41" s="762"/>
      <c r="BA41" s="762"/>
      <c r="BB41" s="762"/>
      <c r="BC41" s="762"/>
      <c r="BD41" s="762"/>
      <c r="BE41" s="762"/>
      <c r="BF41" s="762"/>
      <c r="BG41" s="762"/>
      <c r="BH41" s="762"/>
      <c r="BI41" s="762"/>
      <c r="BJ41" s="762"/>
      <c r="BK41" s="762"/>
      <c r="BL41" s="762"/>
      <c r="BM41" s="762"/>
      <c r="BN41" s="762"/>
      <c r="BO41" s="762"/>
      <c r="BP41" s="762"/>
      <c r="BQ41" s="762"/>
      <c r="BR41" s="762"/>
      <c r="BS41" s="762"/>
      <c r="BT41" s="762"/>
      <c r="BU41" s="762"/>
      <c r="BV41" s="762"/>
      <c r="BW41" s="762"/>
      <c r="BX41" s="762"/>
      <c r="BY41" s="762"/>
      <c r="BZ41" s="762"/>
      <c r="CA41" s="762"/>
      <c r="CB41" s="762"/>
      <c r="CC41" s="762"/>
      <c r="CD41" s="762"/>
      <c r="CE41" s="762"/>
      <c r="CF41" s="762"/>
      <c r="CG41" s="762"/>
      <c r="CH41" s="762"/>
      <c r="CI41" s="762"/>
      <c r="CJ41" s="762"/>
      <c r="CK41" s="762"/>
      <c r="CL41" s="762"/>
      <c r="CM41" s="762"/>
      <c r="CN41" s="762"/>
      <c r="CO41" s="762"/>
      <c r="CP41" s="762"/>
      <c r="CQ41" s="762"/>
      <c r="CR41" s="762"/>
      <c r="CS41" s="762"/>
      <c r="CT41" s="762"/>
      <c r="CU41" s="762"/>
      <c r="CV41" s="762"/>
      <c r="CW41" s="762"/>
      <c r="CX41" s="762"/>
      <c r="CY41" s="762"/>
      <c r="CZ41" s="762"/>
      <c r="DA41" s="762"/>
      <c r="DB41" s="762"/>
      <c r="DC41" s="762"/>
      <c r="DD41" s="857"/>
    </row>
    <row r="42" spans="2:109">
      <c r="B42" s="755"/>
      <c r="G42" s="1072"/>
      <c r="I42" s="1063"/>
      <c r="J42" s="1063"/>
      <c r="K42" s="1063"/>
      <c r="AM42" s="1072"/>
      <c r="AN42" s="1072" t="s">
        <v>556</v>
      </c>
      <c r="AP42" s="1063"/>
      <c r="AQ42" s="1063"/>
      <c r="AR42" s="1063"/>
      <c r="AY42" s="1072"/>
      <c r="BA42" s="1063"/>
      <c r="BB42" s="1063"/>
      <c r="BC42" s="1063"/>
      <c r="BK42" s="1072"/>
      <c r="BM42" s="1063"/>
      <c r="BN42" s="1063"/>
      <c r="BO42" s="1063"/>
      <c r="BW42" s="1072"/>
      <c r="BY42" s="1063"/>
      <c r="BZ42" s="1063"/>
      <c r="CA42" s="1063"/>
      <c r="CI42" s="1072"/>
      <c r="CK42" s="1063"/>
      <c r="CL42" s="1063"/>
      <c r="CM42" s="1063"/>
      <c r="CU42" s="1072"/>
      <c r="CW42" s="1063"/>
      <c r="CX42" s="1063"/>
      <c r="CY42" s="1063"/>
    </row>
    <row r="43" spans="2:109" ht="13.5" customHeight="1">
      <c r="B43" s="755"/>
      <c r="AN43" s="1093" t="s">
        <v>560</v>
      </c>
      <c r="AO43" s="1099"/>
      <c r="AP43" s="1099"/>
      <c r="AQ43" s="1099"/>
      <c r="AR43" s="1099"/>
      <c r="AS43" s="1099"/>
      <c r="AT43" s="1099"/>
      <c r="AU43" s="1099"/>
      <c r="AV43" s="1099"/>
      <c r="AW43" s="1099"/>
      <c r="AX43" s="1099"/>
      <c r="AY43" s="1099"/>
      <c r="AZ43" s="1099"/>
      <c r="BA43" s="1099"/>
      <c r="BB43" s="1099"/>
      <c r="BC43" s="1099"/>
      <c r="BD43" s="1099"/>
      <c r="BE43" s="1099"/>
      <c r="BF43" s="1099"/>
      <c r="BG43" s="1099"/>
      <c r="BH43" s="1099"/>
      <c r="BI43" s="1099"/>
      <c r="BJ43" s="1099"/>
      <c r="BK43" s="1099"/>
      <c r="BL43" s="1099"/>
      <c r="BM43" s="1099"/>
      <c r="BN43" s="1099"/>
      <c r="BO43" s="1099"/>
      <c r="BP43" s="1099"/>
      <c r="BQ43" s="1099"/>
      <c r="BR43" s="1099"/>
      <c r="BS43" s="1099"/>
      <c r="BT43" s="1099"/>
      <c r="BU43" s="1099"/>
      <c r="BV43" s="1099"/>
      <c r="BW43" s="1099"/>
      <c r="BX43" s="1099"/>
      <c r="BY43" s="1099"/>
      <c r="BZ43" s="1099"/>
      <c r="CA43" s="1099"/>
      <c r="CB43" s="1099"/>
      <c r="CC43" s="1099"/>
      <c r="CD43" s="1099"/>
      <c r="CE43" s="1099"/>
      <c r="CF43" s="1099"/>
      <c r="CG43" s="1099"/>
      <c r="CH43" s="1099"/>
      <c r="CI43" s="1099"/>
      <c r="CJ43" s="1099"/>
      <c r="CK43" s="1099"/>
      <c r="CL43" s="1099"/>
      <c r="CM43" s="1099"/>
      <c r="CN43" s="1099"/>
      <c r="CO43" s="1099"/>
      <c r="CP43" s="1099"/>
      <c r="CQ43" s="1099"/>
      <c r="CR43" s="1099"/>
      <c r="CS43" s="1099"/>
      <c r="CT43" s="1099"/>
      <c r="CU43" s="1099"/>
      <c r="CV43" s="1099"/>
      <c r="CW43" s="1099"/>
      <c r="CX43" s="1099"/>
      <c r="CY43" s="1099"/>
      <c r="CZ43" s="1099"/>
      <c r="DA43" s="1099"/>
      <c r="DB43" s="1099"/>
      <c r="DC43" s="1103"/>
    </row>
    <row r="44" spans="2:109">
      <c r="B44" s="755"/>
      <c r="AN44" s="1094"/>
      <c r="AO44" s="1100"/>
      <c r="AP44" s="1100"/>
      <c r="AQ44" s="1100"/>
      <c r="AR44" s="1100"/>
      <c r="AS44" s="1100"/>
      <c r="AT44" s="1100"/>
      <c r="AU44" s="1100"/>
      <c r="AV44" s="1100"/>
      <c r="AW44" s="1100"/>
      <c r="AX44" s="1100"/>
      <c r="AY44" s="1100"/>
      <c r="AZ44" s="1100"/>
      <c r="BA44" s="1100"/>
      <c r="BB44" s="1100"/>
      <c r="BC44" s="1100"/>
      <c r="BD44" s="1100"/>
      <c r="BE44" s="1100"/>
      <c r="BF44" s="1100"/>
      <c r="BG44" s="1100"/>
      <c r="BH44" s="1100"/>
      <c r="BI44" s="1100"/>
      <c r="BJ44" s="1100"/>
      <c r="BK44" s="1100"/>
      <c r="BL44" s="1100"/>
      <c r="BM44" s="1100"/>
      <c r="BN44" s="1100"/>
      <c r="BO44" s="1100"/>
      <c r="BP44" s="1100"/>
      <c r="BQ44" s="1100"/>
      <c r="BR44" s="1100"/>
      <c r="BS44" s="1100"/>
      <c r="BT44" s="1100"/>
      <c r="BU44" s="1100"/>
      <c r="BV44" s="1100"/>
      <c r="BW44" s="1100"/>
      <c r="BX44" s="1100"/>
      <c r="BY44" s="1100"/>
      <c r="BZ44" s="1100"/>
      <c r="CA44" s="1100"/>
      <c r="CB44" s="1100"/>
      <c r="CC44" s="1100"/>
      <c r="CD44" s="1100"/>
      <c r="CE44" s="1100"/>
      <c r="CF44" s="1100"/>
      <c r="CG44" s="1100"/>
      <c r="CH44" s="1100"/>
      <c r="CI44" s="1100"/>
      <c r="CJ44" s="1100"/>
      <c r="CK44" s="1100"/>
      <c r="CL44" s="1100"/>
      <c r="CM44" s="1100"/>
      <c r="CN44" s="1100"/>
      <c r="CO44" s="1100"/>
      <c r="CP44" s="1100"/>
      <c r="CQ44" s="1100"/>
      <c r="CR44" s="1100"/>
      <c r="CS44" s="1100"/>
      <c r="CT44" s="1100"/>
      <c r="CU44" s="1100"/>
      <c r="CV44" s="1100"/>
      <c r="CW44" s="1100"/>
      <c r="CX44" s="1100"/>
      <c r="CY44" s="1100"/>
      <c r="CZ44" s="1100"/>
      <c r="DA44" s="1100"/>
      <c r="DB44" s="1100"/>
      <c r="DC44" s="1104"/>
    </row>
    <row r="45" spans="2:109">
      <c r="B45" s="755"/>
      <c r="AN45" s="1094"/>
      <c r="AO45" s="1100"/>
      <c r="AP45" s="1100"/>
      <c r="AQ45" s="1100"/>
      <c r="AR45" s="1100"/>
      <c r="AS45" s="1100"/>
      <c r="AT45" s="1100"/>
      <c r="AU45" s="1100"/>
      <c r="AV45" s="1100"/>
      <c r="AW45" s="1100"/>
      <c r="AX45" s="1100"/>
      <c r="AY45" s="1100"/>
      <c r="AZ45" s="1100"/>
      <c r="BA45" s="1100"/>
      <c r="BB45" s="1100"/>
      <c r="BC45" s="1100"/>
      <c r="BD45" s="1100"/>
      <c r="BE45" s="1100"/>
      <c r="BF45" s="1100"/>
      <c r="BG45" s="1100"/>
      <c r="BH45" s="1100"/>
      <c r="BI45" s="1100"/>
      <c r="BJ45" s="1100"/>
      <c r="BK45" s="1100"/>
      <c r="BL45" s="1100"/>
      <c r="BM45" s="1100"/>
      <c r="BN45" s="1100"/>
      <c r="BO45" s="1100"/>
      <c r="BP45" s="1100"/>
      <c r="BQ45" s="1100"/>
      <c r="BR45" s="1100"/>
      <c r="BS45" s="1100"/>
      <c r="BT45" s="1100"/>
      <c r="BU45" s="1100"/>
      <c r="BV45" s="1100"/>
      <c r="BW45" s="1100"/>
      <c r="BX45" s="1100"/>
      <c r="BY45" s="1100"/>
      <c r="BZ45" s="1100"/>
      <c r="CA45" s="1100"/>
      <c r="CB45" s="1100"/>
      <c r="CC45" s="1100"/>
      <c r="CD45" s="1100"/>
      <c r="CE45" s="1100"/>
      <c r="CF45" s="1100"/>
      <c r="CG45" s="1100"/>
      <c r="CH45" s="1100"/>
      <c r="CI45" s="1100"/>
      <c r="CJ45" s="1100"/>
      <c r="CK45" s="1100"/>
      <c r="CL45" s="1100"/>
      <c r="CM45" s="1100"/>
      <c r="CN45" s="1100"/>
      <c r="CO45" s="1100"/>
      <c r="CP45" s="1100"/>
      <c r="CQ45" s="1100"/>
      <c r="CR45" s="1100"/>
      <c r="CS45" s="1100"/>
      <c r="CT45" s="1100"/>
      <c r="CU45" s="1100"/>
      <c r="CV45" s="1100"/>
      <c r="CW45" s="1100"/>
      <c r="CX45" s="1100"/>
      <c r="CY45" s="1100"/>
      <c r="CZ45" s="1100"/>
      <c r="DA45" s="1100"/>
      <c r="DB45" s="1100"/>
      <c r="DC45" s="1104"/>
    </row>
    <row r="46" spans="2:109">
      <c r="B46" s="755"/>
      <c r="AN46" s="1094"/>
      <c r="AO46" s="1100"/>
      <c r="AP46" s="1100"/>
      <c r="AQ46" s="1100"/>
      <c r="AR46" s="1100"/>
      <c r="AS46" s="1100"/>
      <c r="AT46" s="1100"/>
      <c r="AU46" s="1100"/>
      <c r="AV46" s="1100"/>
      <c r="AW46" s="1100"/>
      <c r="AX46" s="1100"/>
      <c r="AY46" s="1100"/>
      <c r="AZ46" s="1100"/>
      <c r="BA46" s="1100"/>
      <c r="BB46" s="1100"/>
      <c r="BC46" s="1100"/>
      <c r="BD46" s="1100"/>
      <c r="BE46" s="1100"/>
      <c r="BF46" s="1100"/>
      <c r="BG46" s="1100"/>
      <c r="BH46" s="1100"/>
      <c r="BI46" s="1100"/>
      <c r="BJ46" s="1100"/>
      <c r="BK46" s="1100"/>
      <c r="BL46" s="1100"/>
      <c r="BM46" s="1100"/>
      <c r="BN46" s="1100"/>
      <c r="BO46" s="1100"/>
      <c r="BP46" s="1100"/>
      <c r="BQ46" s="1100"/>
      <c r="BR46" s="1100"/>
      <c r="BS46" s="1100"/>
      <c r="BT46" s="1100"/>
      <c r="BU46" s="1100"/>
      <c r="BV46" s="1100"/>
      <c r="BW46" s="1100"/>
      <c r="BX46" s="1100"/>
      <c r="BY46" s="1100"/>
      <c r="BZ46" s="1100"/>
      <c r="CA46" s="1100"/>
      <c r="CB46" s="1100"/>
      <c r="CC46" s="1100"/>
      <c r="CD46" s="1100"/>
      <c r="CE46" s="1100"/>
      <c r="CF46" s="1100"/>
      <c r="CG46" s="1100"/>
      <c r="CH46" s="1100"/>
      <c r="CI46" s="1100"/>
      <c r="CJ46" s="1100"/>
      <c r="CK46" s="1100"/>
      <c r="CL46" s="1100"/>
      <c r="CM46" s="1100"/>
      <c r="CN46" s="1100"/>
      <c r="CO46" s="1100"/>
      <c r="CP46" s="1100"/>
      <c r="CQ46" s="1100"/>
      <c r="CR46" s="1100"/>
      <c r="CS46" s="1100"/>
      <c r="CT46" s="1100"/>
      <c r="CU46" s="1100"/>
      <c r="CV46" s="1100"/>
      <c r="CW46" s="1100"/>
      <c r="CX46" s="1100"/>
      <c r="CY46" s="1100"/>
      <c r="CZ46" s="1100"/>
      <c r="DA46" s="1100"/>
      <c r="DB46" s="1100"/>
      <c r="DC46" s="1104"/>
    </row>
    <row r="47" spans="2:109">
      <c r="B47" s="755"/>
      <c r="AN47" s="1095"/>
      <c r="AO47" s="1101"/>
      <c r="AP47" s="1101"/>
      <c r="AQ47" s="1101"/>
      <c r="AR47" s="1101"/>
      <c r="AS47" s="1101"/>
      <c r="AT47" s="1101"/>
      <c r="AU47" s="1101"/>
      <c r="AV47" s="1101"/>
      <c r="AW47" s="1101"/>
      <c r="AX47" s="1101"/>
      <c r="AY47" s="1101"/>
      <c r="AZ47" s="1101"/>
      <c r="BA47" s="1101"/>
      <c r="BB47" s="1101"/>
      <c r="BC47" s="1101"/>
      <c r="BD47" s="1101"/>
      <c r="BE47" s="1101"/>
      <c r="BF47" s="1101"/>
      <c r="BG47" s="1101"/>
      <c r="BH47" s="1101"/>
      <c r="BI47" s="1101"/>
      <c r="BJ47" s="1101"/>
      <c r="BK47" s="1101"/>
      <c r="BL47" s="1101"/>
      <c r="BM47" s="1101"/>
      <c r="BN47" s="1101"/>
      <c r="BO47" s="1101"/>
      <c r="BP47" s="1101"/>
      <c r="BQ47" s="1101"/>
      <c r="BR47" s="1101"/>
      <c r="BS47" s="1101"/>
      <c r="BT47" s="1101"/>
      <c r="BU47" s="1101"/>
      <c r="BV47" s="1101"/>
      <c r="BW47" s="1101"/>
      <c r="BX47" s="1101"/>
      <c r="BY47" s="1101"/>
      <c r="BZ47" s="1101"/>
      <c r="CA47" s="1101"/>
      <c r="CB47" s="1101"/>
      <c r="CC47" s="1101"/>
      <c r="CD47" s="1101"/>
      <c r="CE47" s="1101"/>
      <c r="CF47" s="1101"/>
      <c r="CG47" s="1101"/>
      <c r="CH47" s="1101"/>
      <c r="CI47" s="1101"/>
      <c r="CJ47" s="1101"/>
      <c r="CK47" s="1101"/>
      <c r="CL47" s="1101"/>
      <c r="CM47" s="1101"/>
      <c r="CN47" s="1101"/>
      <c r="CO47" s="1101"/>
      <c r="CP47" s="1101"/>
      <c r="CQ47" s="1101"/>
      <c r="CR47" s="1101"/>
      <c r="CS47" s="1101"/>
      <c r="CT47" s="1101"/>
      <c r="CU47" s="1101"/>
      <c r="CV47" s="1101"/>
      <c r="CW47" s="1101"/>
      <c r="CX47" s="1101"/>
      <c r="CY47" s="1101"/>
      <c r="CZ47" s="1101"/>
      <c r="DA47" s="1101"/>
      <c r="DB47" s="1101"/>
      <c r="DC47" s="1105"/>
    </row>
    <row r="48" spans="2:109">
      <c r="B48" s="755"/>
      <c r="H48" s="1076"/>
      <c r="I48" s="1076"/>
      <c r="J48" s="1076"/>
      <c r="AN48" s="1076"/>
      <c r="AO48" s="1076"/>
      <c r="AP48" s="1076"/>
      <c r="AZ48" s="1076"/>
      <c r="BA48" s="1076"/>
      <c r="BB48" s="1076"/>
      <c r="BL48" s="1076"/>
      <c r="BM48" s="1076"/>
      <c r="BN48" s="1076"/>
      <c r="BX48" s="1076"/>
      <c r="BY48" s="1076"/>
      <c r="BZ48" s="1076"/>
      <c r="CJ48" s="1076"/>
      <c r="CK48" s="1076"/>
      <c r="CL48" s="1076"/>
      <c r="CV48" s="1076"/>
      <c r="CW48" s="1076"/>
      <c r="CX48" s="1076"/>
    </row>
    <row r="49" spans="1:109">
      <c r="B49" s="755"/>
      <c r="AN49" s="368" t="s">
        <v>172</v>
      </c>
    </row>
    <row r="50" spans="1:109">
      <c r="B50" s="755"/>
      <c r="G50" s="1073"/>
      <c r="H50" s="1073"/>
      <c r="I50" s="1073"/>
      <c r="J50" s="1073"/>
      <c r="K50" s="1081"/>
      <c r="L50" s="1081"/>
      <c r="M50" s="1089"/>
      <c r="N50" s="1089"/>
      <c r="AN50" s="109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9"/>
      <c r="BP50" s="1098" t="s">
        <v>533</v>
      </c>
      <c r="BQ50" s="1098"/>
      <c r="BR50" s="1098"/>
      <c r="BS50" s="1098"/>
      <c r="BT50" s="1098"/>
      <c r="BU50" s="1098"/>
      <c r="BV50" s="1098"/>
      <c r="BW50" s="1098"/>
      <c r="BX50" s="1098" t="s">
        <v>534</v>
      </c>
      <c r="BY50" s="1098"/>
      <c r="BZ50" s="1098"/>
      <c r="CA50" s="1098"/>
      <c r="CB50" s="1098"/>
      <c r="CC50" s="1098"/>
      <c r="CD50" s="1098"/>
      <c r="CE50" s="1098"/>
      <c r="CF50" s="1098" t="s">
        <v>429</v>
      </c>
      <c r="CG50" s="1098"/>
      <c r="CH50" s="1098"/>
      <c r="CI50" s="1098"/>
      <c r="CJ50" s="1098"/>
      <c r="CK50" s="1098"/>
      <c r="CL50" s="1098"/>
      <c r="CM50" s="1098"/>
      <c r="CN50" s="1098" t="s">
        <v>535</v>
      </c>
      <c r="CO50" s="1098"/>
      <c r="CP50" s="1098"/>
      <c r="CQ50" s="1098"/>
      <c r="CR50" s="1098"/>
      <c r="CS50" s="1098"/>
      <c r="CT50" s="1098"/>
      <c r="CU50" s="1098"/>
      <c r="CV50" s="1098" t="s">
        <v>536</v>
      </c>
      <c r="CW50" s="1098"/>
      <c r="CX50" s="1098"/>
      <c r="CY50" s="1098"/>
      <c r="CZ50" s="1098"/>
      <c r="DA50" s="1098"/>
      <c r="DB50" s="1098"/>
      <c r="DC50" s="1098"/>
    </row>
    <row r="51" spans="1:109" ht="13.5" customHeight="1">
      <c r="B51" s="755"/>
      <c r="G51" s="1074"/>
      <c r="H51" s="1074"/>
      <c r="I51" s="1078"/>
      <c r="J51" s="1078"/>
      <c r="K51" s="1082"/>
      <c r="L51" s="1082"/>
      <c r="M51" s="1082"/>
      <c r="N51" s="1082"/>
      <c r="AM51" s="1076"/>
      <c r="AN51" s="1097" t="s">
        <v>557</v>
      </c>
      <c r="AO51" s="1097"/>
      <c r="AP51" s="1097"/>
      <c r="AQ51" s="1097"/>
      <c r="AR51" s="1097"/>
      <c r="AS51" s="1097"/>
      <c r="AT51" s="1097"/>
      <c r="AU51" s="1097"/>
      <c r="AV51" s="1097"/>
      <c r="AW51" s="1097"/>
      <c r="AX51" s="1097"/>
      <c r="AY51" s="1097"/>
      <c r="AZ51" s="1097"/>
      <c r="BA51" s="1097"/>
      <c r="BB51" s="1097" t="s">
        <v>558</v>
      </c>
      <c r="BC51" s="1097"/>
      <c r="BD51" s="1097"/>
      <c r="BE51" s="1097"/>
      <c r="BF51" s="1097"/>
      <c r="BG51" s="1097"/>
      <c r="BH51" s="1097"/>
      <c r="BI51" s="1097"/>
      <c r="BJ51" s="1097"/>
      <c r="BK51" s="1097"/>
      <c r="BL51" s="1097"/>
      <c r="BM51" s="1097"/>
      <c r="BN51" s="1097"/>
      <c r="BO51" s="1097"/>
      <c r="BP51" s="1102">
        <v>88.1</v>
      </c>
      <c r="BQ51" s="1102"/>
      <c r="BR51" s="1102"/>
      <c r="BS51" s="1102"/>
      <c r="BT51" s="1102"/>
      <c r="BU51" s="1102"/>
      <c r="BV51" s="1102"/>
      <c r="BW51" s="1102"/>
      <c r="BX51" s="1102">
        <v>89.5</v>
      </c>
      <c r="BY51" s="1102"/>
      <c r="BZ51" s="1102"/>
      <c r="CA51" s="1102"/>
      <c r="CB51" s="1102"/>
      <c r="CC51" s="1102"/>
      <c r="CD51" s="1102"/>
      <c r="CE51" s="1102"/>
      <c r="CF51" s="1102">
        <v>94</v>
      </c>
      <c r="CG51" s="1102"/>
      <c r="CH51" s="1102"/>
      <c r="CI51" s="1102"/>
      <c r="CJ51" s="1102"/>
      <c r="CK51" s="1102"/>
      <c r="CL51" s="1102"/>
      <c r="CM51" s="1102"/>
      <c r="CN51" s="1102">
        <v>87.8</v>
      </c>
      <c r="CO51" s="1102"/>
      <c r="CP51" s="1102"/>
      <c r="CQ51" s="1102"/>
      <c r="CR51" s="1102"/>
      <c r="CS51" s="1102"/>
      <c r="CT51" s="1102"/>
      <c r="CU51" s="1102"/>
      <c r="CV51" s="1102">
        <v>74</v>
      </c>
      <c r="CW51" s="1102"/>
      <c r="CX51" s="1102"/>
      <c r="CY51" s="1102"/>
      <c r="CZ51" s="1102"/>
      <c r="DA51" s="1102"/>
      <c r="DB51" s="1102"/>
      <c r="DC51" s="1102"/>
    </row>
    <row r="52" spans="1:109">
      <c r="B52" s="755"/>
      <c r="G52" s="1074"/>
      <c r="H52" s="1074"/>
      <c r="I52" s="1078"/>
      <c r="J52" s="1078"/>
      <c r="K52" s="1082"/>
      <c r="L52" s="1082"/>
      <c r="M52" s="1082"/>
      <c r="N52" s="1082"/>
      <c r="AM52" s="1076"/>
      <c r="AN52" s="1097"/>
      <c r="AO52" s="1097"/>
      <c r="AP52" s="1097"/>
      <c r="AQ52" s="1097"/>
      <c r="AR52" s="1097"/>
      <c r="AS52" s="1097"/>
      <c r="AT52" s="1097"/>
      <c r="AU52" s="1097"/>
      <c r="AV52" s="1097"/>
      <c r="AW52" s="1097"/>
      <c r="AX52" s="1097"/>
      <c r="AY52" s="1097"/>
      <c r="AZ52" s="1097"/>
      <c r="BA52" s="1097"/>
      <c r="BB52" s="1097"/>
      <c r="BC52" s="1097"/>
      <c r="BD52" s="1097"/>
      <c r="BE52" s="1097"/>
      <c r="BF52" s="1097"/>
      <c r="BG52" s="1097"/>
      <c r="BH52" s="1097"/>
      <c r="BI52" s="1097"/>
      <c r="BJ52" s="1097"/>
      <c r="BK52" s="1097"/>
      <c r="BL52" s="1097"/>
      <c r="BM52" s="1097"/>
      <c r="BN52" s="1097"/>
      <c r="BO52" s="1097"/>
      <c r="BP52" s="1102"/>
      <c r="BQ52" s="1102"/>
      <c r="BR52" s="1102"/>
      <c r="BS52" s="1102"/>
      <c r="BT52" s="1102"/>
      <c r="BU52" s="1102"/>
      <c r="BV52" s="1102"/>
      <c r="BW52" s="1102"/>
      <c r="BX52" s="1102"/>
      <c r="BY52" s="1102"/>
      <c r="BZ52" s="1102"/>
      <c r="CA52" s="1102"/>
      <c r="CB52" s="1102"/>
      <c r="CC52" s="1102"/>
      <c r="CD52" s="1102"/>
      <c r="CE52" s="1102"/>
      <c r="CF52" s="1102"/>
      <c r="CG52" s="1102"/>
      <c r="CH52" s="1102"/>
      <c r="CI52" s="1102"/>
      <c r="CJ52" s="1102"/>
      <c r="CK52" s="1102"/>
      <c r="CL52" s="1102"/>
      <c r="CM52" s="1102"/>
      <c r="CN52" s="1102"/>
      <c r="CO52" s="1102"/>
      <c r="CP52" s="1102"/>
      <c r="CQ52" s="1102"/>
      <c r="CR52" s="1102"/>
      <c r="CS52" s="1102"/>
      <c r="CT52" s="1102"/>
      <c r="CU52" s="1102"/>
      <c r="CV52" s="1102"/>
      <c r="CW52" s="1102"/>
      <c r="CX52" s="1102"/>
      <c r="CY52" s="1102"/>
      <c r="CZ52" s="1102"/>
      <c r="DA52" s="1102"/>
      <c r="DB52" s="1102"/>
      <c r="DC52" s="1102"/>
    </row>
    <row r="53" spans="1:109">
      <c r="A53" s="1063"/>
      <c r="B53" s="755"/>
      <c r="G53" s="1074"/>
      <c r="H53" s="1074"/>
      <c r="I53" s="1073"/>
      <c r="J53" s="1073"/>
      <c r="K53" s="1082"/>
      <c r="L53" s="1082"/>
      <c r="M53" s="1082"/>
      <c r="N53" s="1082"/>
      <c r="AM53" s="1076"/>
      <c r="AN53" s="1097"/>
      <c r="AO53" s="1097"/>
      <c r="AP53" s="1097"/>
      <c r="AQ53" s="1097"/>
      <c r="AR53" s="1097"/>
      <c r="AS53" s="1097"/>
      <c r="AT53" s="1097"/>
      <c r="AU53" s="1097"/>
      <c r="AV53" s="1097"/>
      <c r="AW53" s="1097"/>
      <c r="AX53" s="1097"/>
      <c r="AY53" s="1097"/>
      <c r="AZ53" s="1097"/>
      <c r="BA53" s="1097"/>
      <c r="BB53" s="1097" t="s">
        <v>559</v>
      </c>
      <c r="BC53" s="1097"/>
      <c r="BD53" s="1097"/>
      <c r="BE53" s="1097"/>
      <c r="BF53" s="1097"/>
      <c r="BG53" s="1097"/>
      <c r="BH53" s="1097"/>
      <c r="BI53" s="1097"/>
      <c r="BJ53" s="1097"/>
      <c r="BK53" s="1097"/>
      <c r="BL53" s="1097"/>
      <c r="BM53" s="1097"/>
      <c r="BN53" s="1097"/>
      <c r="BO53" s="1097"/>
      <c r="BP53" s="1102">
        <v>61.9</v>
      </c>
      <c r="BQ53" s="1102"/>
      <c r="BR53" s="1102"/>
      <c r="BS53" s="1102"/>
      <c r="BT53" s="1102"/>
      <c r="BU53" s="1102"/>
      <c r="BV53" s="1102"/>
      <c r="BW53" s="1102"/>
      <c r="BX53" s="1102">
        <v>68.5</v>
      </c>
      <c r="BY53" s="1102"/>
      <c r="BZ53" s="1102"/>
      <c r="CA53" s="1102"/>
      <c r="CB53" s="1102"/>
      <c r="CC53" s="1102"/>
      <c r="CD53" s="1102"/>
      <c r="CE53" s="1102"/>
      <c r="CF53" s="1102">
        <v>69.5</v>
      </c>
      <c r="CG53" s="1102"/>
      <c r="CH53" s="1102"/>
      <c r="CI53" s="1102"/>
      <c r="CJ53" s="1102"/>
      <c r="CK53" s="1102"/>
      <c r="CL53" s="1102"/>
      <c r="CM53" s="1102"/>
      <c r="CN53" s="1102">
        <v>69.5</v>
      </c>
      <c r="CO53" s="1102"/>
      <c r="CP53" s="1102"/>
      <c r="CQ53" s="1102"/>
      <c r="CR53" s="1102"/>
      <c r="CS53" s="1102"/>
      <c r="CT53" s="1102"/>
      <c r="CU53" s="1102"/>
      <c r="CV53" s="1102">
        <v>70.900000000000006</v>
      </c>
      <c r="CW53" s="1102"/>
      <c r="CX53" s="1102"/>
      <c r="CY53" s="1102"/>
      <c r="CZ53" s="1102"/>
      <c r="DA53" s="1102"/>
      <c r="DB53" s="1102"/>
      <c r="DC53" s="1102"/>
    </row>
    <row r="54" spans="1:109">
      <c r="A54" s="1063"/>
      <c r="B54" s="755"/>
      <c r="G54" s="1074"/>
      <c r="H54" s="1074"/>
      <c r="I54" s="1073"/>
      <c r="J54" s="1073"/>
      <c r="K54" s="1082"/>
      <c r="L54" s="1082"/>
      <c r="M54" s="1082"/>
      <c r="N54" s="1082"/>
      <c r="AM54" s="1076"/>
      <c r="AN54" s="1097"/>
      <c r="AO54" s="1097"/>
      <c r="AP54" s="1097"/>
      <c r="AQ54" s="1097"/>
      <c r="AR54" s="1097"/>
      <c r="AS54" s="1097"/>
      <c r="AT54" s="1097"/>
      <c r="AU54" s="1097"/>
      <c r="AV54" s="1097"/>
      <c r="AW54" s="1097"/>
      <c r="AX54" s="1097"/>
      <c r="AY54" s="1097"/>
      <c r="AZ54" s="1097"/>
      <c r="BA54" s="1097"/>
      <c r="BB54" s="1097"/>
      <c r="BC54" s="1097"/>
      <c r="BD54" s="1097"/>
      <c r="BE54" s="1097"/>
      <c r="BF54" s="1097"/>
      <c r="BG54" s="1097"/>
      <c r="BH54" s="1097"/>
      <c r="BI54" s="1097"/>
      <c r="BJ54" s="1097"/>
      <c r="BK54" s="1097"/>
      <c r="BL54" s="1097"/>
      <c r="BM54" s="1097"/>
      <c r="BN54" s="1097"/>
      <c r="BO54" s="1097"/>
      <c r="BP54" s="1102"/>
      <c r="BQ54" s="1102"/>
      <c r="BR54" s="1102"/>
      <c r="BS54" s="1102"/>
      <c r="BT54" s="1102"/>
      <c r="BU54" s="1102"/>
      <c r="BV54" s="1102"/>
      <c r="BW54" s="1102"/>
      <c r="BX54" s="1102"/>
      <c r="BY54" s="1102"/>
      <c r="BZ54" s="1102"/>
      <c r="CA54" s="1102"/>
      <c r="CB54" s="1102"/>
      <c r="CC54" s="1102"/>
      <c r="CD54" s="1102"/>
      <c r="CE54" s="1102"/>
      <c r="CF54" s="1102"/>
      <c r="CG54" s="1102"/>
      <c r="CH54" s="1102"/>
      <c r="CI54" s="1102"/>
      <c r="CJ54" s="1102"/>
      <c r="CK54" s="1102"/>
      <c r="CL54" s="1102"/>
      <c r="CM54" s="1102"/>
      <c r="CN54" s="1102"/>
      <c r="CO54" s="1102"/>
      <c r="CP54" s="1102"/>
      <c r="CQ54" s="1102"/>
      <c r="CR54" s="1102"/>
      <c r="CS54" s="1102"/>
      <c r="CT54" s="1102"/>
      <c r="CU54" s="1102"/>
      <c r="CV54" s="1102"/>
      <c r="CW54" s="1102"/>
      <c r="CX54" s="1102"/>
      <c r="CY54" s="1102"/>
      <c r="CZ54" s="1102"/>
      <c r="DA54" s="1102"/>
      <c r="DB54" s="1102"/>
      <c r="DC54" s="1102"/>
    </row>
    <row r="55" spans="1:109">
      <c r="A55" s="1063"/>
      <c r="B55" s="755"/>
      <c r="G55" s="1073"/>
      <c r="H55" s="1073"/>
      <c r="I55" s="1073"/>
      <c r="J55" s="1073"/>
      <c r="K55" s="1082"/>
      <c r="L55" s="1082"/>
      <c r="M55" s="1082"/>
      <c r="N55" s="1082"/>
      <c r="AN55" s="1098" t="s">
        <v>60</v>
      </c>
      <c r="AO55" s="1098"/>
      <c r="AP55" s="1098"/>
      <c r="AQ55" s="1098"/>
      <c r="AR55" s="1098"/>
      <c r="AS55" s="1098"/>
      <c r="AT55" s="1098"/>
      <c r="AU55" s="1098"/>
      <c r="AV55" s="1098"/>
      <c r="AW55" s="1098"/>
      <c r="AX55" s="1098"/>
      <c r="AY55" s="1098"/>
      <c r="AZ55" s="1098"/>
      <c r="BA55" s="1098"/>
      <c r="BB55" s="1097" t="s">
        <v>558</v>
      </c>
      <c r="BC55" s="1097"/>
      <c r="BD55" s="1097"/>
      <c r="BE55" s="1097"/>
      <c r="BF55" s="1097"/>
      <c r="BG55" s="1097"/>
      <c r="BH55" s="1097"/>
      <c r="BI55" s="1097"/>
      <c r="BJ55" s="1097"/>
      <c r="BK55" s="1097"/>
      <c r="BL55" s="1097"/>
      <c r="BM55" s="1097"/>
      <c r="BN55" s="1097"/>
      <c r="BO55" s="1097"/>
      <c r="BP55" s="1102">
        <v>37.200000000000003</v>
      </c>
      <c r="BQ55" s="1102"/>
      <c r="BR55" s="1102"/>
      <c r="BS55" s="1102"/>
      <c r="BT55" s="1102"/>
      <c r="BU55" s="1102"/>
      <c r="BV55" s="1102"/>
      <c r="BW55" s="1102"/>
      <c r="BX55" s="1102">
        <v>44.9</v>
      </c>
      <c r="BY55" s="1102"/>
      <c r="BZ55" s="1102"/>
      <c r="CA55" s="1102"/>
      <c r="CB55" s="1102"/>
      <c r="CC55" s="1102"/>
      <c r="CD55" s="1102"/>
      <c r="CE55" s="1102"/>
      <c r="CF55" s="1102">
        <v>40.799999999999997</v>
      </c>
      <c r="CG55" s="1102"/>
      <c r="CH55" s="1102"/>
      <c r="CI55" s="1102"/>
      <c r="CJ55" s="1102"/>
      <c r="CK55" s="1102"/>
      <c r="CL55" s="1102"/>
      <c r="CM55" s="1102"/>
      <c r="CN55" s="1102">
        <v>38.5</v>
      </c>
      <c r="CO55" s="1102"/>
      <c r="CP55" s="1102"/>
      <c r="CQ55" s="1102"/>
      <c r="CR55" s="1102"/>
      <c r="CS55" s="1102"/>
      <c r="CT55" s="1102"/>
      <c r="CU55" s="1102"/>
      <c r="CV55" s="1102">
        <v>35.5</v>
      </c>
      <c r="CW55" s="1102"/>
      <c r="CX55" s="1102"/>
      <c r="CY55" s="1102"/>
      <c r="CZ55" s="1102"/>
      <c r="DA55" s="1102"/>
      <c r="DB55" s="1102"/>
      <c r="DC55" s="1102"/>
    </row>
    <row r="56" spans="1:109">
      <c r="A56" s="1063"/>
      <c r="B56" s="755"/>
      <c r="G56" s="1073"/>
      <c r="H56" s="1073"/>
      <c r="I56" s="1073"/>
      <c r="J56" s="1073"/>
      <c r="K56" s="1082"/>
      <c r="L56" s="1082"/>
      <c r="M56" s="1082"/>
      <c r="N56" s="1082"/>
      <c r="AN56" s="1098"/>
      <c r="AO56" s="1098"/>
      <c r="AP56" s="1098"/>
      <c r="AQ56" s="1098"/>
      <c r="AR56" s="1098"/>
      <c r="AS56" s="1098"/>
      <c r="AT56" s="1098"/>
      <c r="AU56" s="1098"/>
      <c r="AV56" s="1098"/>
      <c r="AW56" s="1098"/>
      <c r="AX56" s="1098"/>
      <c r="AY56" s="1098"/>
      <c r="AZ56" s="1098"/>
      <c r="BA56" s="1098"/>
      <c r="BB56" s="1097"/>
      <c r="BC56" s="1097"/>
      <c r="BD56" s="1097"/>
      <c r="BE56" s="1097"/>
      <c r="BF56" s="1097"/>
      <c r="BG56" s="1097"/>
      <c r="BH56" s="1097"/>
      <c r="BI56" s="1097"/>
      <c r="BJ56" s="1097"/>
      <c r="BK56" s="1097"/>
      <c r="BL56" s="1097"/>
      <c r="BM56" s="1097"/>
      <c r="BN56" s="1097"/>
      <c r="BO56" s="1097"/>
      <c r="BP56" s="1102"/>
      <c r="BQ56" s="1102"/>
      <c r="BR56" s="1102"/>
      <c r="BS56" s="1102"/>
      <c r="BT56" s="1102"/>
      <c r="BU56" s="1102"/>
      <c r="BV56" s="1102"/>
      <c r="BW56" s="1102"/>
      <c r="BX56" s="1102"/>
      <c r="BY56" s="1102"/>
      <c r="BZ56" s="1102"/>
      <c r="CA56" s="1102"/>
      <c r="CB56" s="1102"/>
      <c r="CC56" s="1102"/>
      <c r="CD56" s="1102"/>
      <c r="CE56" s="1102"/>
      <c r="CF56" s="1102"/>
      <c r="CG56" s="1102"/>
      <c r="CH56" s="1102"/>
      <c r="CI56" s="1102"/>
      <c r="CJ56" s="1102"/>
      <c r="CK56" s="1102"/>
      <c r="CL56" s="1102"/>
      <c r="CM56" s="1102"/>
      <c r="CN56" s="1102"/>
      <c r="CO56" s="1102"/>
      <c r="CP56" s="1102"/>
      <c r="CQ56" s="1102"/>
      <c r="CR56" s="1102"/>
      <c r="CS56" s="1102"/>
      <c r="CT56" s="1102"/>
      <c r="CU56" s="1102"/>
      <c r="CV56" s="1102"/>
      <c r="CW56" s="1102"/>
      <c r="CX56" s="1102"/>
      <c r="CY56" s="1102"/>
      <c r="CZ56" s="1102"/>
      <c r="DA56" s="1102"/>
      <c r="DB56" s="1102"/>
      <c r="DC56" s="1102"/>
    </row>
    <row r="57" spans="1:109" s="1063" customFormat="1">
      <c r="B57" s="1069"/>
      <c r="G57" s="1073"/>
      <c r="H57" s="1073"/>
      <c r="I57" s="1079"/>
      <c r="J57" s="1079"/>
      <c r="K57" s="1082"/>
      <c r="L57" s="1082"/>
      <c r="M57" s="1082"/>
      <c r="N57" s="1082"/>
      <c r="AM57" s="368"/>
      <c r="AN57" s="1098"/>
      <c r="AO57" s="1098"/>
      <c r="AP57" s="1098"/>
      <c r="AQ57" s="1098"/>
      <c r="AR57" s="1098"/>
      <c r="AS57" s="1098"/>
      <c r="AT57" s="1098"/>
      <c r="AU57" s="1098"/>
      <c r="AV57" s="1098"/>
      <c r="AW57" s="1098"/>
      <c r="AX57" s="1098"/>
      <c r="AY57" s="1098"/>
      <c r="AZ57" s="1098"/>
      <c r="BA57" s="1098"/>
      <c r="BB57" s="1097" t="s">
        <v>559</v>
      </c>
      <c r="BC57" s="1097"/>
      <c r="BD57" s="1097"/>
      <c r="BE57" s="1097"/>
      <c r="BF57" s="1097"/>
      <c r="BG57" s="1097"/>
      <c r="BH57" s="1097"/>
      <c r="BI57" s="1097"/>
      <c r="BJ57" s="1097"/>
      <c r="BK57" s="1097"/>
      <c r="BL57" s="1097"/>
      <c r="BM57" s="1097"/>
      <c r="BN57" s="1097"/>
      <c r="BO57" s="1097"/>
      <c r="BP57" s="1102">
        <v>55.8</v>
      </c>
      <c r="BQ57" s="1102"/>
      <c r="BR57" s="1102"/>
      <c r="BS57" s="1102"/>
      <c r="BT57" s="1102"/>
      <c r="BU57" s="1102"/>
      <c r="BV57" s="1102"/>
      <c r="BW57" s="1102"/>
      <c r="BX57" s="1102">
        <v>62.6</v>
      </c>
      <c r="BY57" s="1102"/>
      <c r="BZ57" s="1102"/>
      <c r="CA57" s="1102"/>
      <c r="CB57" s="1102"/>
      <c r="CC57" s="1102"/>
      <c r="CD57" s="1102"/>
      <c r="CE57" s="1102"/>
      <c r="CF57" s="1102">
        <v>63.5</v>
      </c>
      <c r="CG57" s="1102"/>
      <c r="CH57" s="1102"/>
      <c r="CI57" s="1102"/>
      <c r="CJ57" s="1102"/>
      <c r="CK57" s="1102"/>
      <c r="CL57" s="1102"/>
      <c r="CM57" s="1102"/>
      <c r="CN57" s="1102">
        <v>66</v>
      </c>
      <c r="CO57" s="1102"/>
      <c r="CP57" s="1102"/>
      <c r="CQ57" s="1102"/>
      <c r="CR57" s="1102"/>
      <c r="CS57" s="1102"/>
      <c r="CT57" s="1102"/>
      <c r="CU57" s="1102"/>
      <c r="CV57" s="1102">
        <v>66.3</v>
      </c>
      <c r="CW57" s="1102"/>
      <c r="CX57" s="1102"/>
      <c r="CY57" s="1102"/>
      <c r="CZ57" s="1102"/>
      <c r="DA57" s="1102"/>
      <c r="DB57" s="1102"/>
      <c r="DC57" s="1102"/>
      <c r="DD57" s="1107"/>
      <c r="DE57" s="1069"/>
    </row>
    <row r="58" spans="1:109" s="1063" customFormat="1">
      <c r="A58" s="368"/>
      <c r="B58" s="1069"/>
      <c r="G58" s="1073"/>
      <c r="H58" s="1073"/>
      <c r="I58" s="1079"/>
      <c r="J58" s="1079"/>
      <c r="K58" s="1082"/>
      <c r="L58" s="1082"/>
      <c r="M58" s="1082"/>
      <c r="N58" s="1082"/>
      <c r="AM58" s="368"/>
      <c r="AN58" s="1098"/>
      <c r="AO58" s="1098"/>
      <c r="AP58" s="1098"/>
      <c r="AQ58" s="1098"/>
      <c r="AR58" s="1098"/>
      <c r="AS58" s="1098"/>
      <c r="AT58" s="1098"/>
      <c r="AU58" s="1098"/>
      <c r="AV58" s="1098"/>
      <c r="AW58" s="1098"/>
      <c r="AX58" s="1098"/>
      <c r="AY58" s="1098"/>
      <c r="AZ58" s="1098"/>
      <c r="BA58" s="1098"/>
      <c r="BB58" s="1097"/>
      <c r="BC58" s="1097"/>
      <c r="BD58" s="1097"/>
      <c r="BE58" s="1097"/>
      <c r="BF58" s="1097"/>
      <c r="BG58" s="1097"/>
      <c r="BH58" s="1097"/>
      <c r="BI58" s="1097"/>
      <c r="BJ58" s="1097"/>
      <c r="BK58" s="1097"/>
      <c r="BL58" s="1097"/>
      <c r="BM58" s="1097"/>
      <c r="BN58" s="1097"/>
      <c r="BO58" s="1097"/>
      <c r="BP58" s="1102"/>
      <c r="BQ58" s="1102"/>
      <c r="BR58" s="1102"/>
      <c r="BS58" s="1102"/>
      <c r="BT58" s="1102"/>
      <c r="BU58" s="1102"/>
      <c r="BV58" s="1102"/>
      <c r="BW58" s="1102"/>
      <c r="BX58" s="1102"/>
      <c r="BY58" s="1102"/>
      <c r="BZ58" s="1102"/>
      <c r="CA58" s="1102"/>
      <c r="CB58" s="1102"/>
      <c r="CC58" s="1102"/>
      <c r="CD58" s="1102"/>
      <c r="CE58" s="1102"/>
      <c r="CF58" s="1102"/>
      <c r="CG58" s="1102"/>
      <c r="CH58" s="1102"/>
      <c r="CI58" s="1102"/>
      <c r="CJ58" s="1102"/>
      <c r="CK58" s="1102"/>
      <c r="CL58" s="1102"/>
      <c r="CM58" s="1102"/>
      <c r="CN58" s="1102"/>
      <c r="CO58" s="1102"/>
      <c r="CP58" s="1102"/>
      <c r="CQ58" s="1102"/>
      <c r="CR58" s="1102"/>
      <c r="CS58" s="1102"/>
      <c r="CT58" s="1102"/>
      <c r="CU58" s="1102"/>
      <c r="CV58" s="1102"/>
      <c r="CW58" s="1102"/>
      <c r="CX58" s="1102"/>
      <c r="CY58" s="1102"/>
      <c r="CZ58" s="1102"/>
      <c r="DA58" s="1102"/>
      <c r="DB58" s="1102"/>
      <c r="DC58" s="1102"/>
      <c r="DD58" s="1107"/>
      <c r="DE58" s="1069"/>
    </row>
    <row r="59" spans="1:109" s="1063" customFormat="1">
      <c r="A59" s="368"/>
      <c r="B59" s="1069"/>
      <c r="K59" s="1083"/>
      <c r="L59" s="1083"/>
      <c r="M59" s="1083"/>
      <c r="N59" s="1083"/>
      <c r="AQ59" s="1083"/>
      <c r="AR59" s="1083"/>
      <c r="AS59" s="1083"/>
      <c r="AT59" s="1083"/>
      <c r="BC59" s="1083"/>
      <c r="BD59" s="1083"/>
      <c r="BE59" s="1083"/>
      <c r="BF59" s="1083"/>
      <c r="BO59" s="1083"/>
      <c r="BP59" s="1083"/>
      <c r="BQ59" s="1083"/>
      <c r="BR59" s="1083"/>
      <c r="CA59" s="1083"/>
      <c r="CB59" s="1083"/>
      <c r="CC59" s="1083"/>
      <c r="CD59" s="1083"/>
      <c r="CM59" s="1083"/>
      <c r="CN59" s="1083"/>
      <c r="CO59" s="1083"/>
      <c r="CP59" s="1083"/>
      <c r="CY59" s="1083"/>
      <c r="CZ59" s="1083"/>
      <c r="DA59" s="1083"/>
      <c r="DB59" s="1083"/>
      <c r="DC59" s="1083"/>
      <c r="DD59" s="1107"/>
      <c r="DE59" s="1069"/>
    </row>
    <row r="60" spans="1:109" s="1063" customFormat="1">
      <c r="A60" s="368"/>
      <c r="B60" s="1069"/>
      <c r="K60" s="1083"/>
      <c r="L60" s="1083"/>
      <c r="M60" s="1083"/>
      <c r="N60" s="1083"/>
      <c r="AQ60" s="1083"/>
      <c r="AR60" s="1083"/>
      <c r="AS60" s="1083"/>
      <c r="AT60" s="1083"/>
      <c r="BC60" s="1083"/>
      <c r="BD60" s="1083"/>
      <c r="BE60" s="1083"/>
      <c r="BF60" s="1083"/>
      <c r="BO60" s="1083"/>
      <c r="BP60" s="1083"/>
      <c r="BQ60" s="1083"/>
      <c r="BR60" s="1083"/>
      <c r="CA60" s="1083"/>
      <c r="CB60" s="1083"/>
      <c r="CC60" s="1083"/>
      <c r="CD60" s="1083"/>
      <c r="CM60" s="1083"/>
      <c r="CN60" s="1083"/>
      <c r="CO60" s="1083"/>
      <c r="CP60" s="1083"/>
      <c r="CY60" s="1083"/>
      <c r="CZ60" s="1083"/>
      <c r="DA60" s="1083"/>
      <c r="DB60" s="1083"/>
      <c r="DC60" s="1083"/>
      <c r="DD60" s="1107"/>
      <c r="DE60" s="1069"/>
    </row>
    <row r="61" spans="1:109" s="1063" customFormat="1">
      <c r="A61" s="368"/>
      <c r="B61" s="1070"/>
      <c r="C61" s="1071"/>
      <c r="D61" s="1071"/>
      <c r="E61" s="1071"/>
      <c r="F61" s="1071"/>
      <c r="G61" s="1071"/>
      <c r="H61" s="1071"/>
      <c r="I61" s="1071"/>
      <c r="J61" s="1071"/>
      <c r="K61" s="1071"/>
      <c r="L61" s="1071"/>
      <c r="M61" s="1090"/>
      <c r="N61" s="1090"/>
      <c r="O61" s="1071"/>
      <c r="P61" s="1071"/>
      <c r="Q61" s="1071"/>
      <c r="R61" s="1071"/>
      <c r="S61" s="1071"/>
      <c r="T61" s="1071"/>
      <c r="U61" s="1071"/>
      <c r="V61" s="1071"/>
      <c r="W61" s="1071"/>
      <c r="X61" s="1071"/>
      <c r="Y61" s="1071"/>
      <c r="Z61" s="1071"/>
      <c r="AA61" s="1071"/>
      <c r="AB61" s="1071"/>
      <c r="AC61" s="1071"/>
      <c r="AD61" s="1071"/>
      <c r="AE61" s="1071"/>
      <c r="AF61" s="1071"/>
      <c r="AG61" s="1071"/>
      <c r="AH61" s="1071"/>
      <c r="AI61" s="1071"/>
      <c r="AJ61" s="1071"/>
      <c r="AK61" s="1071"/>
      <c r="AL61" s="1071"/>
      <c r="AM61" s="1071"/>
      <c r="AN61" s="1071"/>
      <c r="AO61" s="1071"/>
      <c r="AP61" s="1071"/>
      <c r="AQ61" s="1071"/>
      <c r="AR61" s="1071"/>
      <c r="AS61" s="1090"/>
      <c r="AT61" s="1090"/>
      <c r="AU61" s="1071"/>
      <c r="AV61" s="1071"/>
      <c r="AW61" s="1071"/>
      <c r="AX61" s="1071"/>
      <c r="AY61" s="1071"/>
      <c r="AZ61" s="1071"/>
      <c r="BA61" s="1071"/>
      <c r="BB61" s="1071"/>
      <c r="BC61" s="1071"/>
      <c r="BD61" s="1071"/>
      <c r="BE61" s="1090"/>
      <c r="BF61" s="1090"/>
      <c r="BG61" s="1071"/>
      <c r="BH61" s="1071"/>
      <c r="BI61" s="1071"/>
      <c r="BJ61" s="1071"/>
      <c r="BK61" s="1071"/>
      <c r="BL61" s="1071"/>
      <c r="BM61" s="1071"/>
      <c r="BN61" s="1071"/>
      <c r="BO61" s="1071"/>
      <c r="BP61" s="1071"/>
      <c r="BQ61" s="1090"/>
      <c r="BR61" s="1090"/>
      <c r="BS61" s="1071"/>
      <c r="BT61" s="1071"/>
      <c r="BU61" s="1071"/>
      <c r="BV61" s="1071"/>
      <c r="BW61" s="1071"/>
      <c r="BX61" s="1071"/>
      <c r="BY61" s="1071"/>
      <c r="BZ61" s="1071"/>
      <c r="CA61" s="1071"/>
      <c r="CB61" s="1071"/>
      <c r="CC61" s="1090"/>
      <c r="CD61" s="1090"/>
      <c r="CE61" s="1071"/>
      <c r="CF61" s="1071"/>
      <c r="CG61" s="1071"/>
      <c r="CH61" s="1071"/>
      <c r="CI61" s="1071"/>
      <c r="CJ61" s="1071"/>
      <c r="CK61" s="1071"/>
      <c r="CL61" s="1071"/>
      <c r="CM61" s="1071"/>
      <c r="CN61" s="1071"/>
      <c r="CO61" s="1090"/>
      <c r="CP61" s="1090"/>
      <c r="CQ61" s="1071"/>
      <c r="CR61" s="1071"/>
      <c r="CS61" s="1071"/>
      <c r="CT61" s="1071"/>
      <c r="CU61" s="1071"/>
      <c r="CV61" s="1071"/>
      <c r="CW61" s="1071"/>
      <c r="CX61" s="1071"/>
      <c r="CY61" s="1071"/>
      <c r="CZ61" s="1071"/>
      <c r="DA61" s="1090"/>
      <c r="DB61" s="1090"/>
      <c r="DC61" s="1090"/>
      <c r="DD61" s="1108"/>
      <c r="DE61" s="1069"/>
    </row>
    <row r="62" spans="1:109">
      <c r="B62" s="1068"/>
      <c r="C62" s="1068"/>
      <c r="D62" s="1068"/>
      <c r="E62" s="1068"/>
      <c r="F62" s="1068"/>
      <c r="G62" s="1068"/>
      <c r="H62" s="1068"/>
      <c r="I62" s="1068"/>
      <c r="J62" s="1068"/>
      <c r="K62" s="1068"/>
      <c r="L62" s="1068"/>
      <c r="M62" s="1068"/>
      <c r="N62" s="1068"/>
      <c r="O62" s="1068"/>
      <c r="P62" s="1068"/>
      <c r="Q62" s="1068"/>
      <c r="R62" s="1068"/>
      <c r="S62" s="1068"/>
      <c r="T62" s="1068"/>
      <c r="U62" s="1068"/>
      <c r="V62" s="1068"/>
      <c r="W62" s="1068"/>
      <c r="X62" s="1068"/>
      <c r="Y62" s="1068"/>
      <c r="Z62" s="1068"/>
      <c r="AA62" s="1068"/>
      <c r="AB62" s="1068"/>
      <c r="AC62" s="1068"/>
      <c r="AD62" s="1068"/>
      <c r="AE62" s="1068"/>
      <c r="AF62" s="1068"/>
      <c r="AG62" s="1068"/>
      <c r="AH62" s="1068"/>
      <c r="AI62" s="1068"/>
      <c r="AJ62" s="1068"/>
      <c r="AK62" s="1068"/>
      <c r="AL62" s="1068"/>
      <c r="AM62" s="1068"/>
      <c r="AN62" s="1068"/>
      <c r="AO62" s="1068"/>
      <c r="AP62" s="1068"/>
      <c r="AQ62" s="1068"/>
      <c r="AR62" s="1068"/>
      <c r="AS62" s="1068"/>
      <c r="AT62" s="1068"/>
      <c r="AU62" s="1068"/>
      <c r="AV62" s="1068"/>
      <c r="AW62" s="1068"/>
      <c r="AX62" s="1068"/>
      <c r="AY62" s="1068"/>
      <c r="AZ62" s="1068"/>
      <c r="BA62" s="1068"/>
      <c r="BB62" s="1068"/>
      <c r="BC62" s="1068"/>
      <c r="BD62" s="1068"/>
      <c r="BE62" s="1068"/>
      <c r="BF62" s="1068"/>
      <c r="BG62" s="1068"/>
      <c r="BH62" s="1068"/>
      <c r="BI62" s="1068"/>
      <c r="BJ62" s="1068"/>
      <c r="BK62" s="1068"/>
      <c r="BL62" s="1068"/>
      <c r="BM62" s="1068"/>
      <c r="BN62" s="1068"/>
      <c r="BO62" s="1068"/>
      <c r="BP62" s="1068"/>
      <c r="BQ62" s="1068"/>
      <c r="BR62" s="1068"/>
      <c r="BS62" s="1068"/>
      <c r="BT62" s="1068"/>
      <c r="BU62" s="1068"/>
      <c r="BV62" s="1068"/>
      <c r="BW62" s="1068"/>
      <c r="BX62" s="1068"/>
      <c r="BY62" s="1068"/>
      <c r="BZ62" s="1068"/>
      <c r="CA62" s="1068"/>
      <c r="CB62" s="1068"/>
      <c r="CC62" s="1068"/>
      <c r="CD62" s="1068"/>
      <c r="CE62" s="1068"/>
      <c r="CF62" s="1068"/>
      <c r="CG62" s="1068"/>
      <c r="CH62" s="1068"/>
      <c r="CI62" s="1068"/>
      <c r="CJ62" s="1068"/>
      <c r="CK62" s="1068"/>
      <c r="CL62" s="1068"/>
      <c r="CM62" s="1068"/>
      <c r="CN62" s="1068"/>
      <c r="CO62" s="1068"/>
      <c r="CP62" s="1068"/>
      <c r="CQ62" s="1068"/>
      <c r="CR62" s="1068"/>
      <c r="CS62" s="1068"/>
      <c r="CT62" s="1068"/>
      <c r="CU62" s="1068"/>
      <c r="CV62" s="1068"/>
      <c r="CW62" s="1068"/>
      <c r="CX62" s="1068"/>
      <c r="CY62" s="1068"/>
      <c r="CZ62" s="1068"/>
      <c r="DA62" s="1068"/>
      <c r="DB62" s="1068"/>
      <c r="DC62" s="1068"/>
      <c r="DD62" s="1068"/>
      <c r="DE62" s="766"/>
    </row>
    <row r="63" spans="1:109" ht="17.25">
      <c r="B63" s="764" t="s">
        <v>341</v>
      </c>
    </row>
    <row r="64" spans="1:109">
      <c r="B64" s="755"/>
      <c r="G64" s="1072"/>
      <c r="N64" s="1092"/>
      <c r="AM64" s="1072"/>
      <c r="AN64" s="1072" t="s">
        <v>556</v>
      </c>
      <c r="AP64" s="1063"/>
      <c r="AQ64" s="1063"/>
      <c r="AR64" s="1063"/>
      <c r="AY64" s="1072"/>
      <c r="BA64" s="1063"/>
      <c r="BB64" s="1063"/>
      <c r="BC64" s="1063"/>
      <c r="BK64" s="1072"/>
      <c r="BM64" s="1063"/>
      <c r="BN64" s="1063"/>
      <c r="BO64" s="1063"/>
      <c r="BW64" s="1072"/>
      <c r="BY64" s="1063"/>
      <c r="BZ64" s="1063"/>
      <c r="CA64" s="1063"/>
      <c r="CI64" s="1072"/>
      <c r="CK64" s="1063"/>
      <c r="CL64" s="1063"/>
      <c r="CM64" s="1063"/>
      <c r="CU64" s="1072"/>
      <c r="CW64" s="1063"/>
      <c r="CX64" s="1063"/>
      <c r="CY64" s="1063"/>
    </row>
    <row r="65" spans="2:107">
      <c r="B65" s="755"/>
      <c r="AN65" s="1093" t="s">
        <v>561</v>
      </c>
      <c r="AO65" s="1099"/>
      <c r="AP65" s="1099"/>
      <c r="AQ65" s="1099"/>
      <c r="AR65" s="1099"/>
      <c r="AS65" s="1099"/>
      <c r="AT65" s="1099"/>
      <c r="AU65" s="1099"/>
      <c r="AV65" s="1099"/>
      <c r="AW65" s="1099"/>
      <c r="AX65" s="1099"/>
      <c r="AY65" s="1099"/>
      <c r="AZ65" s="1099"/>
      <c r="BA65" s="1099"/>
      <c r="BB65" s="1099"/>
      <c r="BC65" s="1099"/>
      <c r="BD65" s="1099"/>
      <c r="BE65" s="1099"/>
      <c r="BF65" s="1099"/>
      <c r="BG65" s="1099"/>
      <c r="BH65" s="1099"/>
      <c r="BI65" s="1099"/>
      <c r="BJ65" s="1099"/>
      <c r="BK65" s="1099"/>
      <c r="BL65" s="1099"/>
      <c r="BM65" s="1099"/>
      <c r="BN65" s="1099"/>
      <c r="BO65" s="1099"/>
      <c r="BP65" s="1099"/>
      <c r="BQ65" s="1099"/>
      <c r="BR65" s="1099"/>
      <c r="BS65" s="1099"/>
      <c r="BT65" s="1099"/>
      <c r="BU65" s="1099"/>
      <c r="BV65" s="1099"/>
      <c r="BW65" s="1099"/>
      <c r="BX65" s="1099"/>
      <c r="BY65" s="1099"/>
      <c r="BZ65" s="1099"/>
      <c r="CA65" s="1099"/>
      <c r="CB65" s="1099"/>
      <c r="CC65" s="1099"/>
      <c r="CD65" s="1099"/>
      <c r="CE65" s="1099"/>
      <c r="CF65" s="1099"/>
      <c r="CG65" s="1099"/>
      <c r="CH65" s="1099"/>
      <c r="CI65" s="1099"/>
      <c r="CJ65" s="1099"/>
      <c r="CK65" s="1099"/>
      <c r="CL65" s="1099"/>
      <c r="CM65" s="1099"/>
      <c r="CN65" s="1099"/>
      <c r="CO65" s="1099"/>
      <c r="CP65" s="1099"/>
      <c r="CQ65" s="1099"/>
      <c r="CR65" s="1099"/>
      <c r="CS65" s="1099"/>
      <c r="CT65" s="1099"/>
      <c r="CU65" s="1099"/>
      <c r="CV65" s="1099"/>
      <c r="CW65" s="1099"/>
      <c r="CX65" s="1099"/>
      <c r="CY65" s="1099"/>
      <c r="CZ65" s="1099"/>
      <c r="DA65" s="1099"/>
      <c r="DB65" s="1099"/>
      <c r="DC65" s="1103"/>
    </row>
    <row r="66" spans="2:107">
      <c r="B66" s="755"/>
      <c r="AN66" s="1094"/>
      <c r="AO66" s="1100"/>
      <c r="AP66" s="1100"/>
      <c r="AQ66" s="1100"/>
      <c r="AR66" s="1100"/>
      <c r="AS66" s="1100"/>
      <c r="AT66" s="1100"/>
      <c r="AU66" s="1100"/>
      <c r="AV66" s="1100"/>
      <c r="AW66" s="1100"/>
      <c r="AX66" s="1100"/>
      <c r="AY66" s="1100"/>
      <c r="AZ66" s="1100"/>
      <c r="BA66" s="1100"/>
      <c r="BB66" s="1100"/>
      <c r="BC66" s="1100"/>
      <c r="BD66" s="1100"/>
      <c r="BE66" s="1100"/>
      <c r="BF66" s="1100"/>
      <c r="BG66" s="1100"/>
      <c r="BH66" s="1100"/>
      <c r="BI66" s="1100"/>
      <c r="BJ66" s="1100"/>
      <c r="BK66" s="1100"/>
      <c r="BL66" s="1100"/>
      <c r="BM66" s="1100"/>
      <c r="BN66" s="1100"/>
      <c r="BO66" s="1100"/>
      <c r="BP66" s="1100"/>
      <c r="BQ66" s="1100"/>
      <c r="BR66" s="1100"/>
      <c r="BS66" s="1100"/>
      <c r="BT66" s="1100"/>
      <c r="BU66" s="1100"/>
      <c r="BV66" s="1100"/>
      <c r="BW66" s="1100"/>
      <c r="BX66" s="1100"/>
      <c r="BY66" s="1100"/>
      <c r="BZ66" s="1100"/>
      <c r="CA66" s="1100"/>
      <c r="CB66" s="1100"/>
      <c r="CC66" s="1100"/>
      <c r="CD66" s="1100"/>
      <c r="CE66" s="1100"/>
      <c r="CF66" s="1100"/>
      <c r="CG66" s="1100"/>
      <c r="CH66" s="1100"/>
      <c r="CI66" s="1100"/>
      <c r="CJ66" s="1100"/>
      <c r="CK66" s="1100"/>
      <c r="CL66" s="1100"/>
      <c r="CM66" s="1100"/>
      <c r="CN66" s="1100"/>
      <c r="CO66" s="1100"/>
      <c r="CP66" s="1100"/>
      <c r="CQ66" s="1100"/>
      <c r="CR66" s="1100"/>
      <c r="CS66" s="1100"/>
      <c r="CT66" s="1100"/>
      <c r="CU66" s="1100"/>
      <c r="CV66" s="1100"/>
      <c r="CW66" s="1100"/>
      <c r="CX66" s="1100"/>
      <c r="CY66" s="1100"/>
      <c r="CZ66" s="1100"/>
      <c r="DA66" s="1100"/>
      <c r="DB66" s="1100"/>
      <c r="DC66" s="1104"/>
    </row>
    <row r="67" spans="2:107">
      <c r="B67" s="755"/>
      <c r="AN67" s="1094"/>
      <c r="AO67" s="1100"/>
      <c r="AP67" s="1100"/>
      <c r="AQ67" s="1100"/>
      <c r="AR67" s="1100"/>
      <c r="AS67" s="1100"/>
      <c r="AT67" s="1100"/>
      <c r="AU67" s="1100"/>
      <c r="AV67" s="1100"/>
      <c r="AW67" s="1100"/>
      <c r="AX67" s="1100"/>
      <c r="AY67" s="1100"/>
      <c r="AZ67" s="1100"/>
      <c r="BA67" s="1100"/>
      <c r="BB67" s="1100"/>
      <c r="BC67" s="1100"/>
      <c r="BD67" s="1100"/>
      <c r="BE67" s="1100"/>
      <c r="BF67" s="1100"/>
      <c r="BG67" s="1100"/>
      <c r="BH67" s="1100"/>
      <c r="BI67" s="1100"/>
      <c r="BJ67" s="1100"/>
      <c r="BK67" s="1100"/>
      <c r="BL67" s="1100"/>
      <c r="BM67" s="1100"/>
      <c r="BN67" s="1100"/>
      <c r="BO67" s="1100"/>
      <c r="BP67" s="1100"/>
      <c r="BQ67" s="1100"/>
      <c r="BR67" s="1100"/>
      <c r="BS67" s="1100"/>
      <c r="BT67" s="1100"/>
      <c r="BU67" s="1100"/>
      <c r="BV67" s="1100"/>
      <c r="BW67" s="1100"/>
      <c r="BX67" s="1100"/>
      <c r="BY67" s="1100"/>
      <c r="BZ67" s="1100"/>
      <c r="CA67" s="1100"/>
      <c r="CB67" s="1100"/>
      <c r="CC67" s="1100"/>
      <c r="CD67" s="1100"/>
      <c r="CE67" s="1100"/>
      <c r="CF67" s="1100"/>
      <c r="CG67" s="1100"/>
      <c r="CH67" s="1100"/>
      <c r="CI67" s="1100"/>
      <c r="CJ67" s="1100"/>
      <c r="CK67" s="1100"/>
      <c r="CL67" s="1100"/>
      <c r="CM67" s="1100"/>
      <c r="CN67" s="1100"/>
      <c r="CO67" s="1100"/>
      <c r="CP67" s="1100"/>
      <c r="CQ67" s="1100"/>
      <c r="CR67" s="1100"/>
      <c r="CS67" s="1100"/>
      <c r="CT67" s="1100"/>
      <c r="CU67" s="1100"/>
      <c r="CV67" s="1100"/>
      <c r="CW67" s="1100"/>
      <c r="CX67" s="1100"/>
      <c r="CY67" s="1100"/>
      <c r="CZ67" s="1100"/>
      <c r="DA67" s="1100"/>
      <c r="DB67" s="1100"/>
      <c r="DC67" s="1104"/>
    </row>
    <row r="68" spans="2:107">
      <c r="B68" s="755"/>
      <c r="AN68" s="1094"/>
      <c r="AO68" s="1100"/>
      <c r="AP68" s="1100"/>
      <c r="AQ68" s="1100"/>
      <c r="AR68" s="1100"/>
      <c r="AS68" s="1100"/>
      <c r="AT68" s="1100"/>
      <c r="AU68" s="1100"/>
      <c r="AV68" s="1100"/>
      <c r="AW68" s="1100"/>
      <c r="AX68" s="1100"/>
      <c r="AY68" s="1100"/>
      <c r="AZ68" s="1100"/>
      <c r="BA68" s="1100"/>
      <c r="BB68" s="1100"/>
      <c r="BC68" s="1100"/>
      <c r="BD68" s="1100"/>
      <c r="BE68" s="1100"/>
      <c r="BF68" s="1100"/>
      <c r="BG68" s="1100"/>
      <c r="BH68" s="1100"/>
      <c r="BI68" s="1100"/>
      <c r="BJ68" s="1100"/>
      <c r="BK68" s="1100"/>
      <c r="BL68" s="1100"/>
      <c r="BM68" s="1100"/>
      <c r="BN68" s="1100"/>
      <c r="BO68" s="1100"/>
      <c r="BP68" s="1100"/>
      <c r="BQ68" s="1100"/>
      <c r="BR68" s="1100"/>
      <c r="BS68" s="1100"/>
      <c r="BT68" s="1100"/>
      <c r="BU68" s="1100"/>
      <c r="BV68" s="1100"/>
      <c r="BW68" s="1100"/>
      <c r="BX68" s="1100"/>
      <c r="BY68" s="1100"/>
      <c r="BZ68" s="1100"/>
      <c r="CA68" s="1100"/>
      <c r="CB68" s="1100"/>
      <c r="CC68" s="1100"/>
      <c r="CD68" s="1100"/>
      <c r="CE68" s="1100"/>
      <c r="CF68" s="1100"/>
      <c r="CG68" s="1100"/>
      <c r="CH68" s="1100"/>
      <c r="CI68" s="1100"/>
      <c r="CJ68" s="1100"/>
      <c r="CK68" s="1100"/>
      <c r="CL68" s="1100"/>
      <c r="CM68" s="1100"/>
      <c r="CN68" s="1100"/>
      <c r="CO68" s="1100"/>
      <c r="CP68" s="1100"/>
      <c r="CQ68" s="1100"/>
      <c r="CR68" s="1100"/>
      <c r="CS68" s="1100"/>
      <c r="CT68" s="1100"/>
      <c r="CU68" s="1100"/>
      <c r="CV68" s="1100"/>
      <c r="CW68" s="1100"/>
      <c r="CX68" s="1100"/>
      <c r="CY68" s="1100"/>
      <c r="CZ68" s="1100"/>
      <c r="DA68" s="1100"/>
      <c r="DB68" s="1100"/>
      <c r="DC68" s="1104"/>
    </row>
    <row r="69" spans="2:107">
      <c r="B69" s="755"/>
      <c r="AN69" s="1095"/>
      <c r="AO69" s="1101"/>
      <c r="AP69" s="1101"/>
      <c r="AQ69" s="1101"/>
      <c r="AR69" s="1101"/>
      <c r="AS69" s="1101"/>
      <c r="AT69" s="1101"/>
      <c r="AU69" s="1101"/>
      <c r="AV69" s="1101"/>
      <c r="AW69" s="1101"/>
      <c r="AX69" s="1101"/>
      <c r="AY69" s="1101"/>
      <c r="AZ69" s="1101"/>
      <c r="BA69" s="1101"/>
      <c r="BB69" s="1101"/>
      <c r="BC69" s="1101"/>
      <c r="BD69" s="1101"/>
      <c r="BE69" s="1101"/>
      <c r="BF69" s="1101"/>
      <c r="BG69" s="1101"/>
      <c r="BH69" s="1101"/>
      <c r="BI69" s="1101"/>
      <c r="BJ69" s="1101"/>
      <c r="BK69" s="1101"/>
      <c r="BL69" s="1101"/>
      <c r="BM69" s="1101"/>
      <c r="BN69" s="1101"/>
      <c r="BO69" s="1101"/>
      <c r="BP69" s="1101"/>
      <c r="BQ69" s="1101"/>
      <c r="BR69" s="1101"/>
      <c r="BS69" s="1101"/>
      <c r="BT69" s="1101"/>
      <c r="BU69" s="1101"/>
      <c r="BV69" s="1101"/>
      <c r="BW69" s="1101"/>
      <c r="BX69" s="1101"/>
      <c r="BY69" s="1101"/>
      <c r="BZ69" s="1101"/>
      <c r="CA69" s="1101"/>
      <c r="CB69" s="1101"/>
      <c r="CC69" s="1101"/>
      <c r="CD69" s="1101"/>
      <c r="CE69" s="1101"/>
      <c r="CF69" s="1101"/>
      <c r="CG69" s="1101"/>
      <c r="CH69" s="1101"/>
      <c r="CI69" s="1101"/>
      <c r="CJ69" s="1101"/>
      <c r="CK69" s="1101"/>
      <c r="CL69" s="1101"/>
      <c r="CM69" s="1101"/>
      <c r="CN69" s="1101"/>
      <c r="CO69" s="1101"/>
      <c r="CP69" s="1101"/>
      <c r="CQ69" s="1101"/>
      <c r="CR69" s="1101"/>
      <c r="CS69" s="1101"/>
      <c r="CT69" s="1101"/>
      <c r="CU69" s="1101"/>
      <c r="CV69" s="1101"/>
      <c r="CW69" s="1101"/>
      <c r="CX69" s="1101"/>
      <c r="CY69" s="1101"/>
      <c r="CZ69" s="1101"/>
      <c r="DA69" s="1101"/>
      <c r="DB69" s="1101"/>
      <c r="DC69" s="1105"/>
    </row>
    <row r="70" spans="2:107">
      <c r="B70" s="755"/>
      <c r="H70" s="1077"/>
      <c r="I70" s="1077"/>
      <c r="J70" s="1080"/>
      <c r="K70" s="1080"/>
      <c r="L70" s="1088"/>
      <c r="M70" s="1080"/>
      <c r="N70" s="1088"/>
      <c r="AN70" s="1076"/>
      <c r="AO70" s="1076"/>
      <c r="AP70" s="1076"/>
      <c r="AZ70" s="1076"/>
      <c r="BA70" s="1076"/>
      <c r="BB70" s="1076"/>
      <c r="BL70" s="1076"/>
      <c r="BM70" s="1076"/>
      <c r="BN70" s="1076"/>
      <c r="BX70" s="1076"/>
      <c r="BY70" s="1076"/>
      <c r="BZ70" s="1076"/>
      <c r="CJ70" s="1076"/>
      <c r="CK70" s="1076"/>
      <c r="CL70" s="1076"/>
      <c r="CV70" s="1076"/>
      <c r="CW70" s="1076"/>
      <c r="CX70" s="1076"/>
    </row>
    <row r="71" spans="2:107">
      <c r="B71" s="755"/>
      <c r="G71" s="1075"/>
      <c r="I71" s="1079"/>
      <c r="J71" s="1080"/>
      <c r="K71" s="1080"/>
      <c r="L71" s="1088"/>
      <c r="M71" s="1080"/>
      <c r="N71" s="1088"/>
      <c r="AM71" s="1075"/>
      <c r="AN71" s="368" t="s">
        <v>172</v>
      </c>
    </row>
    <row r="72" spans="2:107">
      <c r="B72" s="755"/>
      <c r="G72" s="1073"/>
      <c r="H72" s="1073"/>
      <c r="I72" s="1073"/>
      <c r="J72" s="1073"/>
      <c r="K72" s="1081"/>
      <c r="L72" s="1081"/>
      <c r="M72" s="1089"/>
      <c r="N72" s="1089"/>
      <c r="AN72" s="109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9"/>
      <c r="BP72" s="1098" t="s">
        <v>533</v>
      </c>
      <c r="BQ72" s="1098"/>
      <c r="BR72" s="1098"/>
      <c r="BS72" s="1098"/>
      <c r="BT72" s="1098"/>
      <c r="BU72" s="1098"/>
      <c r="BV72" s="1098"/>
      <c r="BW72" s="1098"/>
      <c r="BX72" s="1098" t="s">
        <v>534</v>
      </c>
      <c r="BY72" s="1098"/>
      <c r="BZ72" s="1098"/>
      <c r="CA72" s="1098"/>
      <c r="CB72" s="1098"/>
      <c r="CC72" s="1098"/>
      <c r="CD72" s="1098"/>
      <c r="CE72" s="1098"/>
      <c r="CF72" s="1098" t="s">
        <v>429</v>
      </c>
      <c r="CG72" s="1098"/>
      <c r="CH72" s="1098"/>
      <c r="CI72" s="1098"/>
      <c r="CJ72" s="1098"/>
      <c r="CK72" s="1098"/>
      <c r="CL72" s="1098"/>
      <c r="CM72" s="1098"/>
      <c r="CN72" s="1098" t="s">
        <v>535</v>
      </c>
      <c r="CO72" s="1098"/>
      <c r="CP72" s="1098"/>
      <c r="CQ72" s="1098"/>
      <c r="CR72" s="1098"/>
      <c r="CS72" s="1098"/>
      <c r="CT72" s="1098"/>
      <c r="CU72" s="1098"/>
      <c r="CV72" s="1098" t="s">
        <v>536</v>
      </c>
      <c r="CW72" s="1098"/>
      <c r="CX72" s="1098"/>
      <c r="CY72" s="1098"/>
      <c r="CZ72" s="1098"/>
      <c r="DA72" s="1098"/>
      <c r="DB72" s="1098"/>
      <c r="DC72" s="1098"/>
    </row>
    <row r="73" spans="2:107">
      <c r="B73" s="755"/>
      <c r="G73" s="1074"/>
      <c r="H73" s="1074"/>
      <c r="I73" s="1074"/>
      <c r="J73" s="1074"/>
      <c r="K73" s="1084"/>
      <c r="L73" s="1084"/>
      <c r="M73" s="1084"/>
      <c r="N73" s="1084"/>
      <c r="AM73" s="1076"/>
      <c r="AN73" s="1097" t="s">
        <v>557</v>
      </c>
      <c r="AO73" s="1097"/>
      <c r="AP73" s="1097"/>
      <c r="AQ73" s="1097"/>
      <c r="AR73" s="1097"/>
      <c r="AS73" s="1097"/>
      <c r="AT73" s="1097"/>
      <c r="AU73" s="1097"/>
      <c r="AV73" s="1097"/>
      <c r="AW73" s="1097"/>
      <c r="AX73" s="1097"/>
      <c r="AY73" s="1097"/>
      <c r="AZ73" s="1097"/>
      <c r="BA73" s="1097"/>
      <c r="BB73" s="1097" t="s">
        <v>558</v>
      </c>
      <c r="BC73" s="1097"/>
      <c r="BD73" s="1097"/>
      <c r="BE73" s="1097"/>
      <c r="BF73" s="1097"/>
      <c r="BG73" s="1097"/>
      <c r="BH73" s="1097"/>
      <c r="BI73" s="1097"/>
      <c r="BJ73" s="1097"/>
      <c r="BK73" s="1097"/>
      <c r="BL73" s="1097"/>
      <c r="BM73" s="1097"/>
      <c r="BN73" s="1097"/>
      <c r="BO73" s="1097"/>
      <c r="BP73" s="1102">
        <v>88.1</v>
      </c>
      <c r="BQ73" s="1102"/>
      <c r="BR73" s="1102"/>
      <c r="BS73" s="1102"/>
      <c r="BT73" s="1102"/>
      <c r="BU73" s="1102"/>
      <c r="BV73" s="1102"/>
      <c r="BW73" s="1102"/>
      <c r="BX73" s="1102">
        <v>89.5</v>
      </c>
      <c r="BY73" s="1102"/>
      <c r="BZ73" s="1102"/>
      <c r="CA73" s="1102"/>
      <c r="CB73" s="1102"/>
      <c r="CC73" s="1102"/>
      <c r="CD73" s="1102"/>
      <c r="CE73" s="1102"/>
      <c r="CF73" s="1102">
        <v>94</v>
      </c>
      <c r="CG73" s="1102"/>
      <c r="CH73" s="1102"/>
      <c r="CI73" s="1102"/>
      <c r="CJ73" s="1102"/>
      <c r="CK73" s="1102"/>
      <c r="CL73" s="1102"/>
      <c r="CM73" s="1102"/>
      <c r="CN73" s="1102">
        <v>87.8</v>
      </c>
      <c r="CO73" s="1102"/>
      <c r="CP73" s="1102"/>
      <c r="CQ73" s="1102"/>
      <c r="CR73" s="1102"/>
      <c r="CS73" s="1102"/>
      <c r="CT73" s="1102"/>
      <c r="CU73" s="1102"/>
      <c r="CV73" s="1102">
        <v>74</v>
      </c>
      <c r="CW73" s="1102"/>
      <c r="CX73" s="1102"/>
      <c r="CY73" s="1102"/>
      <c r="CZ73" s="1102"/>
      <c r="DA73" s="1102"/>
      <c r="DB73" s="1102"/>
      <c r="DC73" s="1102"/>
    </row>
    <row r="74" spans="2:107">
      <c r="B74" s="755"/>
      <c r="G74" s="1074"/>
      <c r="H74" s="1074"/>
      <c r="I74" s="1074"/>
      <c r="J74" s="1074"/>
      <c r="K74" s="1084"/>
      <c r="L74" s="1084"/>
      <c r="M74" s="1084"/>
      <c r="N74" s="1084"/>
      <c r="AM74" s="1076"/>
      <c r="AN74" s="1097"/>
      <c r="AO74" s="1097"/>
      <c r="AP74" s="1097"/>
      <c r="AQ74" s="1097"/>
      <c r="AR74" s="1097"/>
      <c r="AS74" s="1097"/>
      <c r="AT74" s="1097"/>
      <c r="AU74" s="1097"/>
      <c r="AV74" s="1097"/>
      <c r="AW74" s="1097"/>
      <c r="AX74" s="1097"/>
      <c r="AY74" s="1097"/>
      <c r="AZ74" s="1097"/>
      <c r="BA74" s="1097"/>
      <c r="BB74" s="1097"/>
      <c r="BC74" s="1097"/>
      <c r="BD74" s="1097"/>
      <c r="BE74" s="1097"/>
      <c r="BF74" s="1097"/>
      <c r="BG74" s="1097"/>
      <c r="BH74" s="1097"/>
      <c r="BI74" s="1097"/>
      <c r="BJ74" s="1097"/>
      <c r="BK74" s="1097"/>
      <c r="BL74" s="1097"/>
      <c r="BM74" s="1097"/>
      <c r="BN74" s="1097"/>
      <c r="BO74" s="1097"/>
      <c r="BP74" s="1102"/>
      <c r="BQ74" s="1102"/>
      <c r="BR74" s="1102"/>
      <c r="BS74" s="1102"/>
      <c r="BT74" s="1102"/>
      <c r="BU74" s="1102"/>
      <c r="BV74" s="1102"/>
      <c r="BW74" s="1102"/>
      <c r="BX74" s="1102"/>
      <c r="BY74" s="1102"/>
      <c r="BZ74" s="1102"/>
      <c r="CA74" s="1102"/>
      <c r="CB74" s="1102"/>
      <c r="CC74" s="1102"/>
      <c r="CD74" s="1102"/>
      <c r="CE74" s="1102"/>
      <c r="CF74" s="1102"/>
      <c r="CG74" s="1102"/>
      <c r="CH74" s="1102"/>
      <c r="CI74" s="1102"/>
      <c r="CJ74" s="1102"/>
      <c r="CK74" s="1102"/>
      <c r="CL74" s="1102"/>
      <c r="CM74" s="1102"/>
      <c r="CN74" s="1102"/>
      <c r="CO74" s="1102"/>
      <c r="CP74" s="1102"/>
      <c r="CQ74" s="1102"/>
      <c r="CR74" s="1102"/>
      <c r="CS74" s="1102"/>
      <c r="CT74" s="1102"/>
      <c r="CU74" s="1102"/>
      <c r="CV74" s="1102"/>
      <c r="CW74" s="1102"/>
      <c r="CX74" s="1102"/>
      <c r="CY74" s="1102"/>
      <c r="CZ74" s="1102"/>
      <c r="DA74" s="1102"/>
      <c r="DB74" s="1102"/>
      <c r="DC74" s="1102"/>
    </row>
    <row r="75" spans="2:107">
      <c r="B75" s="755"/>
      <c r="G75" s="1074"/>
      <c r="H75" s="1074"/>
      <c r="I75" s="1073"/>
      <c r="J75" s="1073"/>
      <c r="K75" s="1082"/>
      <c r="L75" s="1082"/>
      <c r="M75" s="1082"/>
      <c r="N75" s="1082"/>
      <c r="AM75" s="1076"/>
      <c r="AN75" s="1097"/>
      <c r="AO75" s="1097"/>
      <c r="AP75" s="1097"/>
      <c r="AQ75" s="1097"/>
      <c r="AR75" s="1097"/>
      <c r="AS75" s="1097"/>
      <c r="AT75" s="1097"/>
      <c r="AU75" s="1097"/>
      <c r="AV75" s="1097"/>
      <c r="AW75" s="1097"/>
      <c r="AX75" s="1097"/>
      <c r="AY75" s="1097"/>
      <c r="AZ75" s="1097"/>
      <c r="BA75" s="1097"/>
      <c r="BB75" s="1097" t="s">
        <v>421</v>
      </c>
      <c r="BC75" s="1097"/>
      <c r="BD75" s="1097"/>
      <c r="BE75" s="1097"/>
      <c r="BF75" s="1097"/>
      <c r="BG75" s="1097"/>
      <c r="BH75" s="1097"/>
      <c r="BI75" s="1097"/>
      <c r="BJ75" s="1097"/>
      <c r="BK75" s="1097"/>
      <c r="BL75" s="1097"/>
      <c r="BM75" s="1097"/>
      <c r="BN75" s="1097"/>
      <c r="BO75" s="1097"/>
      <c r="BP75" s="1102">
        <v>16.7</v>
      </c>
      <c r="BQ75" s="1102"/>
      <c r="BR75" s="1102"/>
      <c r="BS75" s="1102"/>
      <c r="BT75" s="1102"/>
      <c r="BU75" s="1102"/>
      <c r="BV75" s="1102"/>
      <c r="BW75" s="1102"/>
      <c r="BX75" s="1102">
        <v>16.3</v>
      </c>
      <c r="BY75" s="1102"/>
      <c r="BZ75" s="1102"/>
      <c r="CA75" s="1102"/>
      <c r="CB75" s="1102"/>
      <c r="CC75" s="1102"/>
      <c r="CD75" s="1102"/>
      <c r="CE75" s="1102"/>
      <c r="CF75" s="1102">
        <v>15.9</v>
      </c>
      <c r="CG75" s="1102"/>
      <c r="CH75" s="1102"/>
      <c r="CI75" s="1102"/>
      <c r="CJ75" s="1102"/>
      <c r="CK75" s="1102"/>
      <c r="CL75" s="1102"/>
      <c r="CM75" s="1102"/>
      <c r="CN75" s="1102">
        <v>15.2</v>
      </c>
      <c r="CO75" s="1102"/>
      <c r="CP75" s="1102"/>
      <c r="CQ75" s="1102"/>
      <c r="CR75" s="1102"/>
      <c r="CS75" s="1102"/>
      <c r="CT75" s="1102"/>
      <c r="CU75" s="1102"/>
      <c r="CV75" s="1102">
        <v>14.6</v>
      </c>
      <c r="CW75" s="1102"/>
      <c r="CX75" s="1102"/>
      <c r="CY75" s="1102"/>
      <c r="CZ75" s="1102"/>
      <c r="DA75" s="1102"/>
      <c r="DB75" s="1102"/>
      <c r="DC75" s="1102"/>
    </row>
    <row r="76" spans="2:107">
      <c r="B76" s="755"/>
      <c r="G76" s="1074"/>
      <c r="H76" s="1074"/>
      <c r="I76" s="1073"/>
      <c r="J76" s="1073"/>
      <c r="K76" s="1082"/>
      <c r="L76" s="1082"/>
      <c r="M76" s="1082"/>
      <c r="N76" s="1082"/>
      <c r="AM76" s="1076"/>
      <c r="AN76" s="1097"/>
      <c r="AO76" s="1097"/>
      <c r="AP76" s="1097"/>
      <c r="AQ76" s="1097"/>
      <c r="AR76" s="1097"/>
      <c r="AS76" s="1097"/>
      <c r="AT76" s="1097"/>
      <c r="AU76" s="1097"/>
      <c r="AV76" s="1097"/>
      <c r="AW76" s="1097"/>
      <c r="AX76" s="1097"/>
      <c r="AY76" s="1097"/>
      <c r="AZ76" s="1097"/>
      <c r="BA76" s="1097"/>
      <c r="BB76" s="1097"/>
      <c r="BC76" s="1097"/>
      <c r="BD76" s="1097"/>
      <c r="BE76" s="1097"/>
      <c r="BF76" s="1097"/>
      <c r="BG76" s="1097"/>
      <c r="BH76" s="1097"/>
      <c r="BI76" s="1097"/>
      <c r="BJ76" s="1097"/>
      <c r="BK76" s="1097"/>
      <c r="BL76" s="1097"/>
      <c r="BM76" s="1097"/>
      <c r="BN76" s="1097"/>
      <c r="BO76" s="1097"/>
      <c r="BP76" s="1102"/>
      <c r="BQ76" s="1102"/>
      <c r="BR76" s="1102"/>
      <c r="BS76" s="1102"/>
      <c r="BT76" s="1102"/>
      <c r="BU76" s="1102"/>
      <c r="BV76" s="1102"/>
      <c r="BW76" s="1102"/>
      <c r="BX76" s="1102"/>
      <c r="BY76" s="1102"/>
      <c r="BZ76" s="1102"/>
      <c r="CA76" s="1102"/>
      <c r="CB76" s="1102"/>
      <c r="CC76" s="1102"/>
      <c r="CD76" s="1102"/>
      <c r="CE76" s="1102"/>
      <c r="CF76" s="1102"/>
      <c r="CG76" s="1102"/>
      <c r="CH76" s="1102"/>
      <c r="CI76" s="1102"/>
      <c r="CJ76" s="1102"/>
      <c r="CK76" s="1102"/>
      <c r="CL76" s="1102"/>
      <c r="CM76" s="1102"/>
      <c r="CN76" s="1102"/>
      <c r="CO76" s="1102"/>
      <c r="CP76" s="1102"/>
      <c r="CQ76" s="1102"/>
      <c r="CR76" s="1102"/>
      <c r="CS76" s="1102"/>
      <c r="CT76" s="1102"/>
      <c r="CU76" s="1102"/>
      <c r="CV76" s="1102"/>
      <c r="CW76" s="1102"/>
      <c r="CX76" s="1102"/>
      <c r="CY76" s="1102"/>
      <c r="CZ76" s="1102"/>
      <c r="DA76" s="1102"/>
      <c r="DB76" s="1102"/>
      <c r="DC76" s="1102"/>
    </row>
    <row r="77" spans="2:107">
      <c r="B77" s="755"/>
      <c r="G77" s="1073"/>
      <c r="H77" s="1073"/>
      <c r="I77" s="1073"/>
      <c r="J77" s="1073"/>
      <c r="K77" s="1084"/>
      <c r="L77" s="1084"/>
      <c r="M77" s="1084"/>
      <c r="N77" s="1084"/>
      <c r="AN77" s="1098" t="s">
        <v>60</v>
      </c>
      <c r="AO77" s="1098"/>
      <c r="AP77" s="1098"/>
      <c r="AQ77" s="1098"/>
      <c r="AR77" s="1098"/>
      <c r="AS77" s="1098"/>
      <c r="AT77" s="1098"/>
      <c r="AU77" s="1098"/>
      <c r="AV77" s="1098"/>
      <c r="AW77" s="1098"/>
      <c r="AX77" s="1098"/>
      <c r="AY77" s="1098"/>
      <c r="AZ77" s="1098"/>
      <c r="BA77" s="1098"/>
      <c r="BB77" s="1097" t="s">
        <v>558</v>
      </c>
      <c r="BC77" s="1097"/>
      <c r="BD77" s="1097"/>
      <c r="BE77" s="1097"/>
      <c r="BF77" s="1097"/>
      <c r="BG77" s="1097"/>
      <c r="BH77" s="1097"/>
      <c r="BI77" s="1097"/>
      <c r="BJ77" s="1097"/>
      <c r="BK77" s="1097"/>
      <c r="BL77" s="1097"/>
      <c r="BM77" s="1097"/>
      <c r="BN77" s="1097"/>
      <c r="BO77" s="1097"/>
      <c r="BP77" s="1102">
        <v>37.200000000000003</v>
      </c>
      <c r="BQ77" s="1102"/>
      <c r="BR77" s="1102"/>
      <c r="BS77" s="1102"/>
      <c r="BT77" s="1102"/>
      <c r="BU77" s="1102"/>
      <c r="BV77" s="1102"/>
      <c r="BW77" s="1102"/>
      <c r="BX77" s="1102">
        <v>44.9</v>
      </c>
      <c r="BY77" s="1102"/>
      <c r="BZ77" s="1102"/>
      <c r="CA77" s="1102"/>
      <c r="CB77" s="1102"/>
      <c r="CC77" s="1102"/>
      <c r="CD77" s="1102"/>
      <c r="CE77" s="1102"/>
      <c r="CF77" s="1102">
        <v>40.799999999999997</v>
      </c>
      <c r="CG77" s="1102"/>
      <c r="CH77" s="1102"/>
      <c r="CI77" s="1102"/>
      <c r="CJ77" s="1102"/>
      <c r="CK77" s="1102"/>
      <c r="CL77" s="1102"/>
      <c r="CM77" s="1102"/>
      <c r="CN77" s="1102">
        <v>38.5</v>
      </c>
      <c r="CO77" s="1102"/>
      <c r="CP77" s="1102"/>
      <c r="CQ77" s="1102"/>
      <c r="CR77" s="1102"/>
      <c r="CS77" s="1102"/>
      <c r="CT77" s="1102"/>
      <c r="CU77" s="1102"/>
      <c r="CV77" s="1102">
        <v>35.5</v>
      </c>
      <c r="CW77" s="1102"/>
      <c r="CX77" s="1102"/>
      <c r="CY77" s="1102"/>
      <c r="CZ77" s="1102"/>
      <c r="DA77" s="1102"/>
      <c r="DB77" s="1102"/>
      <c r="DC77" s="1102"/>
    </row>
    <row r="78" spans="2:107">
      <c r="B78" s="755"/>
      <c r="G78" s="1073"/>
      <c r="H78" s="1073"/>
      <c r="I78" s="1073"/>
      <c r="J78" s="1073"/>
      <c r="K78" s="1084"/>
      <c r="L78" s="1084"/>
      <c r="M78" s="1084"/>
      <c r="N78" s="1084"/>
      <c r="AN78" s="1098"/>
      <c r="AO78" s="1098"/>
      <c r="AP78" s="1098"/>
      <c r="AQ78" s="1098"/>
      <c r="AR78" s="1098"/>
      <c r="AS78" s="1098"/>
      <c r="AT78" s="1098"/>
      <c r="AU78" s="1098"/>
      <c r="AV78" s="1098"/>
      <c r="AW78" s="1098"/>
      <c r="AX78" s="1098"/>
      <c r="AY78" s="1098"/>
      <c r="AZ78" s="1098"/>
      <c r="BA78" s="1098"/>
      <c r="BB78" s="1097"/>
      <c r="BC78" s="1097"/>
      <c r="BD78" s="1097"/>
      <c r="BE78" s="1097"/>
      <c r="BF78" s="1097"/>
      <c r="BG78" s="1097"/>
      <c r="BH78" s="1097"/>
      <c r="BI78" s="1097"/>
      <c r="BJ78" s="1097"/>
      <c r="BK78" s="1097"/>
      <c r="BL78" s="1097"/>
      <c r="BM78" s="1097"/>
      <c r="BN78" s="1097"/>
      <c r="BO78" s="1097"/>
      <c r="BP78" s="1102"/>
      <c r="BQ78" s="1102"/>
      <c r="BR78" s="1102"/>
      <c r="BS78" s="1102"/>
      <c r="BT78" s="1102"/>
      <c r="BU78" s="1102"/>
      <c r="BV78" s="1102"/>
      <c r="BW78" s="1102"/>
      <c r="BX78" s="1102"/>
      <c r="BY78" s="1102"/>
      <c r="BZ78" s="1102"/>
      <c r="CA78" s="1102"/>
      <c r="CB78" s="1102"/>
      <c r="CC78" s="1102"/>
      <c r="CD78" s="1102"/>
      <c r="CE78" s="1102"/>
      <c r="CF78" s="1102"/>
      <c r="CG78" s="1102"/>
      <c r="CH78" s="1102"/>
      <c r="CI78" s="1102"/>
      <c r="CJ78" s="1102"/>
      <c r="CK78" s="1102"/>
      <c r="CL78" s="1102"/>
      <c r="CM78" s="1102"/>
      <c r="CN78" s="1102"/>
      <c r="CO78" s="1102"/>
      <c r="CP78" s="1102"/>
      <c r="CQ78" s="1102"/>
      <c r="CR78" s="1102"/>
      <c r="CS78" s="1102"/>
      <c r="CT78" s="1102"/>
      <c r="CU78" s="1102"/>
      <c r="CV78" s="1102"/>
      <c r="CW78" s="1102"/>
      <c r="CX78" s="1102"/>
      <c r="CY78" s="1102"/>
      <c r="CZ78" s="1102"/>
      <c r="DA78" s="1102"/>
      <c r="DB78" s="1102"/>
      <c r="DC78" s="1102"/>
    </row>
    <row r="79" spans="2:107">
      <c r="B79" s="755"/>
      <c r="G79" s="1073"/>
      <c r="H79" s="1073"/>
      <c r="I79" s="1079"/>
      <c r="J79" s="1079"/>
      <c r="K79" s="1085"/>
      <c r="L79" s="1085"/>
      <c r="M79" s="1085"/>
      <c r="N79" s="1085"/>
      <c r="AN79" s="1098"/>
      <c r="AO79" s="1098"/>
      <c r="AP79" s="1098"/>
      <c r="AQ79" s="1098"/>
      <c r="AR79" s="1098"/>
      <c r="AS79" s="1098"/>
      <c r="AT79" s="1098"/>
      <c r="AU79" s="1098"/>
      <c r="AV79" s="1098"/>
      <c r="AW79" s="1098"/>
      <c r="AX79" s="1098"/>
      <c r="AY79" s="1098"/>
      <c r="AZ79" s="1098"/>
      <c r="BA79" s="1098"/>
      <c r="BB79" s="1097" t="s">
        <v>421</v>
      </c>
      <c r="BC79" s="1097"/>
      <c r="BD79" s="1097"/>
      <c r="BE79" s="1097"/>
      <c r="BF79" s="1097"/>
      <c r="BG79" s="1097"/>
      <c r="BH79" s="1097"/>
      <c r="BI79" s="1097"/>
      <c r="BJ79" s="1097"/>
      <c r="BK79" s="1097"/>
      <c r="BL79" s="1097"/>
      <c r="BM79" s="1097"/>
      <c r="BN79" s="1097"/>
      <c r="BO79" s="1097"/>
      <c r="BP79" s="1102">
        <v>10.1</v>
      </c>
      <c r="BQ79" s="1102"/>
      <c r="BR79" s="1102"/>
      <c r="BS79" s="1102"/>
      <c r="BT79" s="1102"/>
      <c r="BU79" s="1102"/>
      <c r="BV79" s="1102"/>
      <c r="BW79" s="1102"/>
      <c r="BX79" s="1102">
        <v>9.1</v>
      </c>
      <c r="BY79" s="1102"/>
      <c r="BZ79" s="1102"/>
      <c r="CA79" s="1102"/>
      <c r="CB79" s="1102"/>
      <c r="CC79" s="1102"/>
      <c r="CD79" s="1102"/>
      <c r="CE79" s="1102"/>
      <c r="CF79" s="1102">
        <v>8.9</v>
      </c>
      <c r="CG79" s="1102"/>
      <c r="CH79" s="1102"/>
      <c r="CI79" s="1102"/>
      <c r="CJ79" s="1102"/>
      <c r="CK79" s="1102"/>
      <c r="CL79" s="1102"/>
      <c r="CM79" s="1102"/>
      <c r="CN79" s="1102">
        <v>8.9</v>
      </c>
      <c r="CO79" s="1102"/>
      <c r="CP79" s="1102"/>
      <c r="CQ79" s="1102"/>
      <c r="CR79" s="1102"/>
      <c r="CS79" s="1102"/>
      <c r="CT79" s="1102"/>
      <c r="CU79" s="1102"/>
      <c r="CV79" s="1102">
        <v>8.8000000000000007</v>
      </c>
      <c r="CW79" s="1102"/>
      <c r="CX79" s="1102"/>
      <c r="CY79" s="1102"/>
      <c r="CZ79" s="1102"/>
      <c r="DA79" s="1102"/>
      <c r="DB79" s="1102"/>
      <c r="DC79" s="1102"/>
    </row>
    <row r="80" spans="2:107">
      <c r="B80" s="755"/>
      <c r="G80" s="1073"/>
      <c r="H80" s="1073"/>
      <c r="I80" s="1079"/>
      <c r="J80" s="1079"/>
      <c r="K80" s="1085"/>
      <c r="L80" s="1085"/>
      <c r="M80" s="1085"/>
      <c r="N80" s="1085"/>
      <c r="AN80" s="1098"/>
      <c r="AO80" s="1098"/>
      <c r="AP80" s="1098"/>
      <c r="AQ80" s="1098"/>
      <c r="AR80" s="1098"/>
      <c r="AS80" s="1098"/>
      <c r="AT80" s="1098"/>
      <c r="AU80" s="1098"/>
      <c r="AV80" s="1098"/>
      <c r="AW80" s="1098"/>
      <c r="AX80" s="1098"/>
      <c r="AY80" s="1098"/>
      <c r="AZ80" s="1098"/>
      <c r="BA80" s="1098"/>
      <c r="BB80" s="1097"/>
      <c r="BC80" s="1097"/>
      <c r="BD80" s="1097"/>
      <c r="BE80" s="1097"/>
      <c r="BF80" s="1097"/>
      <c r="BG80" s="1097"/>
      <c r="BH80" s="1097"/>
      <c r="BI80" s="1097"/>
      <c r="BJ80" s="1097"/>
      <c r="BK80" s="1097"/>
      <c r="BL80" s="1097"/>
      <c r="BM80" s="1097"/>
      <c r="BN80" s="1097"/>
      <c r="BO80" s="1097"/>
      <c r="BP80" s="1102"/>
      <c r="BQ80" s="1102"/>
      <c r="BR80" s="1102"/>
      <c r="BS80" s="1102"/>
      <c r="BT80" s="1102"/>
      <c r="BU80" s="1102"/>
      <c r="BV80" s="1102"/>
      <c r="BW80" s="1102"/>
      <c r="BX80" s="1102"/>
      <c r="BY80" s="1102"/>
      <c r="BZ80" s="1102"/>
      <c r="CA80" s="1102"/>
      <c r="CB80" s="1102"/>
      <c r="CC80" s="1102"/>
      <c r="CD80" s="1102"/>
      <c r="CE80" s="1102"/>
      <c r="CF80" s="1102"/>
      <c r="CG80" s="1102"/>
      <c r="CH80" s="1102"/>
      <c r="CI80" s="1102"/>
      <c r="CJ80" s="1102"/>
      <c r="CK80" s="1102"/>
      <c r="CL80" s="1102"/>
      <c r="CM80" s="1102"/>
      <c r="CN80" s="1102"/>
      <c r="CO80" s="1102"/>
      <c r="CP80" s="1102"/>
      <c r="CQ80" s="1102"/>
      <c r="CR80" s="1102"/>
      <c r="CS80" s="1102"/>
      <c r="CT80" s="1102"/>
      <c r="CU80" s="1102"/>
      <c r="CV80" s="1102"/>
      <c r="CW80" s="1102"/>
      <c r="CX80" s="1102"/>
      <c r="CY80" s="1102"/>
      <c r="CZ80" s="1102"/>
      <c r="DA80" s="1102"/>
      <c r="DB80" s="1102"/>
      <c r="DC80" s="1102"/>
    </row>
    <row r="81" spans="2:109">
      <c r="B81" s="755"/>
    </row>
    <row r="82" spans="2:109" ht="17.25">
      <c r="B82" s="755"/>
      <c r="K82" s="1086"/>
      <c r="L82" s="1086"/>
      <c r="M82" s="1086"/>
      <c r="N82" s="1086"/>
      <c r="AQ82" s="1086"/>
      <c r="AR82" s="1086"/>
      <c r="AS82" s="1086"/>
      <c r="AT82" s="1086"/>
      <c r="BC82" s="1086"/>
      <c r="BD82" s="1086"/>
      <c r="BE82" s="1086"/>
      <c r="BF82" s="1086"/>
      <c r="BO82" s="1086"/>
      <c r="BP82" s="1086"/>
      <c r="BQ82" s="1086"/>
      <c r="BR82" s="1086"/>
      <c r="CA82" s="1086"/>
      <c r="CB82" s="1086"/>
      <c r="CC82" s="1086"/>
      <c r="CD82" s="1086"/>
      <c r="CM82" s="1086"/>
      <c r="CN82" s="1086"/>
      <c r="CO82" s="1086"/>
      <c r="CP82" s="1086"/>
      <c r="CY82" s="1086"/>
      <c r="CZ82" s="1086"/>
      <c r="DA82" s="1086"/>
      <c r="DB82" s="1086"/>
      <c r="DC82" s="1086"/>
    </row>
    <row r="83" spans="2:109">
      <c r="B83" s="765"/>
      <c r="C83" s="763"/>
      <c r="D83" s="763"/>
      <c r="E83" s="763"/>
      <c r="F83" s="763"/>
      <c r="G83" s="763"/>
      <c r="H83" s="763"/>
      <c r="I83" s="763"/>
      <c r="J83" s="763"/>
      <c r="K83" s="763"/>
      <c r="L83" s="763"/>
      <c r="M83" s="763"/>
      <c r="N83" s="763"/>
      <c r="O83" s="763"/>
      <c r="P83" s="763"/>
      <c r="Q83" s="763"/>
      <c r="R83" s="763"/>
      <c r="S83" s="763"/>
      <c r="T83" s="763"/>
      <c r="U83" s="763"/>
      <c r="V83" s="763"/>
      <c r="W83" s="763"/>
      <c r="X83" s="763"/>
      <c r="Y83" s="763"/>
      <c r="Z83" s="763"/>
      <c r="AA83" s="763"/>
      <c r="AB83" s="763"/>
      <c r="AC83" s="763"/>
      <c r="AD83" s="763"/>
      <c r="AE83" s="763"/>
      <c r="AF83" s="763"/>
      <c r="AG83" s="763"/>
      <c r="AH83" s="763"/>
      <c r="AI83" s="763"/>
      <c r="AJ83" s="763"/>
      <c r="AK83" s="763"/>
      <c r="AL83" s="763"/>
      <c r="AM83" s="763"/>
      <c r="AN83" s="763"/>
      <c r="AO83" s="763"/>
      <c r="AP83" s="763"/>
      <c r="AQ83" s="763"/>
      <c r="AR83" s="763"/>
      <c r="AS83" s="763"/>
      <c r="AT83" s="763"/>
      <c r="AU83" s="763"/>
      <c r="AV83" s="763"/>
      <c r="AW83" s="763"/>
      <c r="AX83" s="763"/>
      <c r="AY83" s="763"/>
      <c r="AZ83" s="763"/>
      <c r="BA83" s="763"/>
      <c r="BB83" s="763"/>
      <c r="BC83" s="763"/>
      <c r="BD83" s="763"/>
      <c r="BE83" s="763"/>
      <c r="BF83" s="763"/>
      <c r="BG83" s="763"/>
      <c r="BH83" s="763"/>
      <c r="BI83" s="763"/>
      <c r="BJ83" s="763"/>
      <c r="BK83" s="763"/>
      <c r="BL83" s="763"/>
      <c r="BM83" s="763"/>
      <c r="BN83" s="763"/>
      <c r="BO83" s="763"/>
      <c r="BP83" s="763"/>
      <c r="BQ83" s="763"/>
      <c r="BR83" s="763"/>
      <c r="BS83" s="763"/>
      <c r="BT83" s="763"/>
      <c r="BU83" s="763"/>
      <c r="BV83" s="763"/>
      <c r="BW83" s="763"/>
      <c r="BX83" s="763"/>
      <c r="BY83" s="763"/>
      <c r="BZ83" s="763"/>
      <c r="CA83" s="763"/>
      <c r="CB83" s="763"/>
      <c r="CC83" s="763"/>
      <c r="CD83" s="763"/>
      <c r="CE83" s="763"/>
      <c r="CF83" s="763"/>
      <c r="CG83" s="763"/>
      <c r="CH83" s="763"/>
      <c r="CI83" s="763"/>
      <c r="CJ83" s="763"/>
      <c r="CK83" s="763"/>
      <c r="CL83" s="763"/>
      <c r="CM83" s="763"/>
      <c r="CN83" s="763"/>
      <c r="CO83" s="763"/>
      <c r="CP83" s="763"/>
      <c r="CQ83" s="763"/>
      <c r="CR83" s="763"/>
      <c r="CS83" s="763"/>
      <c r="CT83" s="763"/>
      <c r="CU83" s="763"/>
      <c r="CV83" s="763"/>
      <c r="CW83" s="763"/>
      <c r="CX83" s="763"/>
      <c r="CY83" s="763"/>
      <c r="CZ83" s="763"/>
      <c r="DA83" s="763"/>
      <c r="DB83" s="763"/>
      <c r="DC83" s="763"/>
      <c r="DD83" s="862"/>
    </row>
    <row r="84" spans="2:109">
      <c r="DD84" s="766"/>
      <c r="DE84" s="766"/>
    </row>
    <row r="85" spans="2:109">
      <c r="DD85" s="766"/>
      <c r="DE85" s="766"/>
    </row>
    <row r="86" spans="2:109" hidden="1">
      <c r="DD86" s="766"/>
      <c r="DE86" s="766"/>
    </row>
    <row r="87" spans="2:109" hidden="1">
      <c r="K87" s="1087"/>
      <c r="AQ87" s="1087"/>
      <c r="BC87" s="1087"/>
      <c r="BO87" s="1087"/>
      <c r="CA87" s="1087"/>
      <c r="CM87" s="1087"/>
      <c r="CY87" s="1087"/>
      <c r="DD87" s="766"/>
      <c r="DE87" s="766"/>
    </row>
    <row r="88" spans="2:109" hidden="1">
      <c r="DD88" s="766"/>
      <c r="DE88" s="766"/>
    </row>
    <row r="89" spans="2:109" hidden="1">
      <c r="DD89" s="766"/>
      <c r="DE89" s="766"/>
    </row>
    <row r="90" spans="2:109" hidden="1">
      <c r="DD90" s="766"/>
      <c r="DE90" s="766"/>
    </row>
    <row r="91" spans="2:109" hidden="1">
      <c r="DD91" s="766"/>
      <c r="DE91" s="766"/>
    </row>
    <row r="92" spans="2:109" ht="13.5" hidden="1" customHeight="1">
      <c r="DD92" s="766"/>
      <c r="DE92" s="766"/>
    </row>
    <row r="93" spans="2:109" ht="13.5" hidden="1" customHeight="1">
      <c r="DD93" s="766"/>
      <c r="DE93" s="766"/>
    </row>
    <row r="94" spans="2:109" ht="13.5" hidden="1" customHeight="1">
      <c r="DD94" s="766"/>
      <c r="DE94" s="766"/>
    </row>
    <row r="95" spans="2:109" ht="13.5" hidden="1" customHeight="1">
      <c r="DD95" s="766"/>
      <c r="DE95" s="766"/>
    </row>
    <row r="96" spans="2:109" ht="13.5" hidden="1" customHeight="1">
      <c r="DD96" s="766"/>
      <c r="DE96" s="766"/>
    </row>
    <row r="97" s="368" customFormat="1" ht="13.5" hidden="1" customHeight="1"/>
    <row r="98" s="368" customFormat="1" ht="13.5" hidden="1" customHeight="1"/>
    <row r="99" s="368" customFormat="1" ht="13.5" hidden="1" customHeight="1"/>
    <row r="100" s="368" customFormat="1" ht="13.5" hidden="1" customHeight="1"/>
    <row r="101" s="368" customFormat="1" ht="13.5" hidden="1" customHeight="1"/>
    <row r="102" s="368" customFormat="1" ht="13.5" hidden="1" customHeight="1"/>
    <row r="103" s="368" customFormat="1" ht="13.5" hidden="1" customHeight="1"/>
    <row r="104" s="368" customFormat="1" ht="13.5" hidden="1" customHeight="1"/>
    <row r="105" s="368" customFormat="1" ht="13.5" hidden="1" customHeight="1"/>
    <row r="106" s="368" customFormat="1" ht="13.5" hidden="1" customHeight="1"/>
    <row r="107" s="368" customFormat="1" ht="13.5" hidden="1" customHeight="1"/>
    <row r="108" s="368" customFormat="1" ht="13.5" hidden="1" customHeight="1"/>
    <row r="109" s="368" customFormat="1" ht="13.5" hidden="1" customHeight="1"/>
    <row r="110" s="368" customFormat="1" ht="13.5" hidden="1" customHeight="1"/>
    <row r="111" s="368" customFormat="1" ht="13.5" hidden="1" customHeight="1"/>
    <row r="112" s="368" customFormat="1" ht="13.5" hidden="1" customHeight="1"/>
    <row r="113" s="368" customFormat="1" ht="13.5" hidden="1" customHeight="1"/>
    <row r="114" s="368" customFormat="1" ht="13.5" hidden="1" customHeight="1"/>
    <row r="115" s="368" customFormat="1" ht="13.5" hidden="1" customHeight="1"/>
    <row r="116" s="368" customFormat="1" ht="13.5" hidden="1" customHeight="1"/>
    <row r="117" s="368" customFormat="1" ht="13.5" hidden="1" customHeight="1"/>
    <row r="118" s="368" customFormat="1" ht="13.5" hidden="1" customHeight="1"/>
    <row r="119" s="368" customFormat="1" ht="13.5" hidden="1" customHeight="1"/>
    <row r="120" s="368" customFormat="1" ht="13.5" hidden="1" customHeight="1"/>
    <row r="121" s="368" customFormat="1" ht="13.5" hidden="1" customHeight="1"/>
    <row r="122" s="368" customFormat="1" ht="13.5" hidden="1" customHeight="1"/>
    <row r="123" s="368" customFormat="1" ht="13.5" hidden="1" customHeight="1"/>
    <row r="124" s="368" customFormat="1" ht="13.5" hidden="1" customHeight="1"/>
    <row r="125" s="368" customFormat="1" ht="13.5" hidden="1" customHeight="1"/>
    <row r="126" s="368" customFormat="1" ht="13.5" hidden="1" customHeight="1"/>
    <row r="127" s="368" customFormat="1" ht="13.5" hidden="1" customHeight="1"/>
    <row r="128" s="368" customFormat="1" ht="13.5" hidden="1" customHeight="1"/>
    <row r="129" s="368" customFormat="1" ht="13.5" hidden="1" customHeight="1"/>
    <row r="130" s="368" customFormat="1" ht="13.5" hidden="1" customHeight="1"/>
    <row r="131" s="368" customFormat="1" ht="13.5" hidden="1" customHeight="1"/>
    <row r="132" s="368" customFormat="1" ht="13.5" hidden="1" customHeight="1"/>
    <row r="133" s="368" customFormat="1" ht="13.5" hidden="1" customHeight="1"/>
    <row r="134" s="368" customFormat="1" ht="13.5" hidden="1" customHeight="1"/>
    <row r="135" s="368" customFormat="1" ht="13.5" hidden="1" customHeight="1"/>
    <row r="136" s="368" customFormat="1" ht="13.5" hidden="1" customHeight="1"/>
    <row r="137" s="368" customFormat="1" ht="13.5" hidden="1" customHeight="1"/>
    <row r="138" s="368" customFormat="1" ht="13.5" hidden="1" customHeight="1"/>
    <row r="139" s="368" customFormat="1" ht="13.5" hidden="1" customHeight="1"/>
    <row r="140" s="368" customFormat="1" ht="13.5" hidden="1" customHeight="1"/>
    <row r="141" s="368" customFormat="1" ht="13.5" hidden="1" customHeight="1"/>
    <row r="142" s="368" customFormat="1" ht="13.5" hidden="1" customHeight="1"/>
    <row r="143" s="368" customFormat="1" ht="13.5" hidden="1" customHeight="1"/>
    <row r="144" s="368" customFormat="1" ht="13.5" hidden="1" customHeight="1"/>
    <row r="145" s="368" customFormat="1" ht="13.5" hidden="1" customHeight="1"/>
    <row r="146" s="368" customFormat="1" ht="13.5" hidden="1" customHeight="1"/>
    <row r="147" s="368" customFormat="1" ht="13.5" hidden="1" customHeight="1"/>
    <row r="148" s="368" customFormat="1" ht="13.5" hidden="1" customHeight="1"/>
    <row r="149" s="368" customFormat="1" ht="13.5" hidden="1" customHeight="1"/>
    <row r="150" s="368" customFormat="1" ht="13.5" hidden="1" customHeight="1"/>
    <row r="151" s="368" customFormat="1" ht="13.5" hidden="1" customHeight="1"/>
    <row r="152" s="368" customFormat="1" ht="13.5" hidden="1" customHeight="1"/>
    <row r="153" s="368" customFormat="1" ht="13.5" hidden="1" customHeight="1"/>
    <row r="154" s="368" customFormat="1" ht="13.5" hidden="1" customHeight="1"/>
    <row r="155" s="368" customFormat="1" ht="13.5" hidden="1" customHeight="1"/>
    <row r="156" s="368" customFormat="1" ht="13.5" hidden="1" customHeight="1"/>
    <row r="157" s="368" customFormat="1" ht="13.5" hidden="1" customHeight="1"/>
    <row r="158" s="368" customFormat="1" ht="13.5" hidden="1" customHeight="1"/>
    <row r="159" s="368" customFormat="1" ht="13.5" hidden="1" customHeight="1"/>
    <row r="160" s="368" customFormat="1" ht="13.5" hidden="1" customHeight="1"/>
  </sheetData>
  <sheetProtection algorithmName="SHA-512" hashValue="upnJhnoY6H5TJoRYu0dypFCyFFkr7aqD8OILebyb6Vz95+E3aTe15MkKA6xKjOUS6Urgom/Cygu9LeU1+32rrg==" saltValue="O8b2Ezw9PMDn6/1zASJtyg==" spinCount="100000" sheet="1" objects="1" scenarios="1" formatCells="0"/>
  <mergeCells count="112">
    <mergeCell ref="G50:J50"/>
    <mergeCell ref="AN50:BO50"/>
    <mergeCell ref="BP50:BW50"/>
    <mergeCell ref="BX50:CE50"/>
    <mergeCell ref="CF50:CM50"/>
    <mergeCell ref="CN50:CU50"/>
    <mergeCell ref="CV50:DC50"/>
    <mergeCell ref="G72:J72"/>
    <mergeCell ref="AN72:BO72"/>
    <mergeCell ref="BP72:BW72"/>
    <mergeCell ref="BX72:CE72"/>
    <mergeCell ref="CF72:CM72"/>
    <mergeCell ref="CN72:CU72"/>
    <mergeCell ref="CV72:DC72"/>
    <mergeCell ref="AN43:DC47"/>
    <mergeCell ref="G51:H54"/>
    <mergeCell ref="I51:J52"/>
    <mergeCell ref="K51:K52"/>
    <mergeCell ref="L51:L52"/>
    <mergeCell ref="M51:M52"/>
    <mergeCell ref="N51:N52"/>
    <mergeCell ref="AN51:BA54"/>
    <mergeCell ref="BB51:BO52"/>
    <mergeCell ref="BP51:BW52"/>
    <mergeCell ref="BX51:CE52"/>
    <mergeCell ref="CF51:CM52"/>
    <mergeCell ref="CN51:CU52"/>
    <mergeCell ref="CV51:DC52"/>
    <mergeCell ref="I53:J54"/>
    <mergeCell ref="K53:K54"/>
    <mergeCell ref="L53:L54"/>
    <mergeCell ref="M53:M54"/>
    <mergeCell ref="N53:N54"/>
    <mergeCell ref="BB53:BO54"/>
    <mergeCell ref="BP53:BW54"/>
    <mergeCell ref="BX53:CE54"/>
    <mergeCell ref="CF53:CM54"/>
    <mergeCell ref="CN53:CU54"/>
    <mergeCell ref="CV53:DC54"/>
    <mergeCell ref="G55:H58"/>
    <mergeCell ref="I55:J56"/>
    <mergeCell ref="K55:K56"/>
    <mergeCell ref="L55:L56"/>
    <mergeCell ref="M55:M56"/>
    <mergeCell ref="N55:N56"/>
    <mergeCell ref="AN55:BA58"/>
    <mergeCell ref="BB55:BO56"/>
    <mergeCell ref="BP55:BW56"/>
    <mergeCell ref="BX55:CE56"/>
    <mergeCell ref="CF55:CM56"/>
    <mergeCell ref="CN55:CU56"/>
    <mergeCell ref="CV55:DC56"/>
    <mergeCell ref="I57:J58"/>
    <mergeCell ref="K57:K58"/>
    <mergeCell ref="L57:L58"/>
    <mergeCell ref="M57:M58"/>
    <mergeCell ref="N57:N58"/>
    <mergeCell ref="BB57:BO58"/>
    <mergeCell ref="BP57:BW58"/>
    <mergeCell ref="BX57:CE58"/>
    <mergeCell ref="CF57:CM58"/>
    <mergeCell ref="CN57:CU58"/>
    <mergeCell ref="CV57:DC58"/>
    <mergeCell ref="AN65:DC69"/>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N77:N78"/>
    <mergeCell ref="AN77:BA80"/>
    <mergeCell ref="BB77:BO78"/>
    <mergeCell ref="BP77:BW78"/>
    <mergeCell ref="BX77:CE78"/>
    <mergeCell ref="CF77:CM78"/>
    <mergeCell ref="CN77:CU78"/>
    <mergeCell ref="CV77:DC78"/>
    <mergeCell ref="I79:J80"/>
    <mergeCell ref="K79:K80"/>
    <mergeCell ref="L79:L80"/>
    <mergeCell ref="M79:M80"/>
    <mergeCell ref="N79:N80"/>
    <mergeCell ref="BB79:BO80"/>
    <mergeCell ref="BP79:BW80"/>
    <mergeCell ref="BX79:CE80"/>
    <mergeCell ref="CF79:CM80"/>
    <mergeCell ref="CN79:CU80"/>
    <mergeCell ref="CV79:DC80"/>
  </mergeCells>
  <phoneticPr fontId="6"/>
  <printOptions horizontalCentered="1" verticalCentered="1"/>
  <pageMargins left="0" right="0" top="0.19685039370078741" bottom="0.31496062992125984" header="0.39370078740157483" footer="0"/>
  <pageSetup paperSize="9" scale="51" fitToWidth="1" fitToHeight="1" orientation="landscape" usePrinterDefaults="1"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sheetPr>
    <pageSetUpPr fitToPage="1"/>
  </sheetPr>
  <dimension ref="A1:DR125"/>
  <sheetViews>
    <sheetView showGridLines="0" zoomScaleSheetLayoutView="70" workbookViewId="0"/>
  </sheetViews>
  <sheetFormatPr defaultColWidth="0" defaultRowHeight="13.5" customHeight="1" zeroHeight="1"/>
  <cols>
    <col min="1" max="34" width="2.5" style="752" customWidth="1"/>
    <col min="35" max="122" width="2.5" style="753" customWidth="1"/>
    <col min="123" max="16384" width="2.5" style="753" hidden="1" customWidth="1"/>
  </cols>
  <sheetData>
    <row r="1" spans="1:34" ht="13.5" customHeight="1">
      <c r="A1" s="753"/>
      <c r="B1" s="753"/>
      <c r="C1" s="753"/>
      <c r="D1" s="753"/>
      <c r="E1" s="753"/>
      <c r="F1" s="753"/>
      <c r="G1" s="753"/>
      <c r="H1" s="753"/>
      <c r="I1" s="753"/>
      <c r="J1" s="753"/>
      <c r="K1" s="753"/>
      <c r="L1" s="753"/>
      <c r="M1" s="753"/>
      <c r="N1" s="753"/>
      <c r="O1" s="753"/>
      <c r="P1" s="753"/>
      <c r="Q1" s="753"/>
      <c r="R1" s="753"/>
      <c r="S1" s="753"/>
      <c r="T1" s="753"/>
      <c r="U1" s="753"/>
      <c r="V1" s="753"/>
      <c r="W1" s="753"/>
      <c r="X1" s="753"/>
      <c r="Y1" s="753"/>
      <c r="Z1" s="753"/>
      <c r="AA1" s="753"/>
      <c r="AB1" s="753"/>
      <c r="AC1" s="753"/>
      <c r="AD1" s="753"/>
      <c r="AE1" s="753"/>
      <c r="AF1" s="753"/>
      <c r="AG1" s="753"/>
      <c r="AH1" s="753"/>
    </row>
    <row r="2" spans="1:34">
      <c r="S2" s="753"/>
      <c r="AH2" s="753"/>
    </row>
    <row r="3" spans="1:34">
      <c r="C3" s="753"/>
      <c r="D3" s="753"/>
      <c r="E3" s="753"/>
      <c r="F3" s="753"/>
      <c r="G3" s="753"/>
      <c r="H3" s="753"/>
      <c r="I3" s="753"/>
      <c r="J3" s="753"/>
      <c r="K3" s="753"/>
      <c r="L3" s="753"/>
      <c r="M3" s="753"/>
      <c r="N3" s="753"/>
      <c r="O3" s="753"/>
      <c r="P3" s="753"/>
      <c r="Q3" s="753"/>
      <c r="R3" s="753"/>
      <c r="S3" s="753"/>
      <c r="U3" s="753"/>
      <c r="V3" s="753"/>
      <c r="W3" s="753"/>
      <c r="X3" s="753"/>
      <c r="Y3" s="753"/>
      <c r="Z3" s="753"/>
      <c r="AA3" s="753"/>
      <c r="AB3" s="753"/>
      <c r="AC3" s="753"/>
      <c r="AD3" s="753"/>
      <c r="AE3" s="753"/>
      <c r="AF3" s="753"/>
      <c r="AG3" s="753"/>
      <c r="AH3" s="753"/>
    </row>
    <row r="4" spans="1:34"/>
    <row r="5" spans="1:34"/>
    <row r="6" spans="1:34"/>
    <row r="7" spans="1:34"/>
    <row r="8" spans="1:34"/>
    <row r="9" spans="1:34">
      <c r="AH9" s="753"/>
    </row>
    <row r="10" spans="1:34"/>
    <row r="11" spans="1:34"/>
    <row r="12" spans="1:34"/>
    <row r="13" spans="1:34"/>
    <row r="14" spans="1:34"/>
    <row r="15" spans="1:34"/>
    <row r="16" spans="1:34"/>
    <row r="17" spans="12:34">
      <c r="AH17" s="753"/>
    </row>
    <row r="18" spans="12:34"/>
    <row r="19" spans="12:34"/>
    <row r="20" spans="12:34">
      <c r="AH20" s="753"/>
    </row>
    <row r="21" spans="12:34">
      <c r="AH21" s="753"/>
    </row>
    <row r="22" spans="12:34"/>
    <row r="23" spans="12:34"/>
    <row r="24" spans="12:34">
      <c r="Q24" s="753"/>
    </row>
    <row r="25" spans="12:34"/>
    <row r="26" spans="12:34"/>
    <row r="27" spans="12:34"/>
    <row r="28" spans="12:34">
      <c r="O28" s="753"/>
      <c r="T28" s="753"/>
      <c r="AH28" s="753"/>
    </row>
    <row r="29" spans="12:34"/>
    <row r="30" spans="12:34"/>
    <row r="31" spans="12:34">
      <c r="Q31" s="753"/>
    </row>
    <row r="32" spans="12:34">
      <c r="L32" s="753"/>
    </row>
    <row r="33" spans="2:34">
      <c r="C33" s="753"/>
      <c r="E33" s="753"/>
      <c r="G33" s="753"/>
      <c r="I33" s="753"/>
      <c r="X33" s="753"/>
    </row>
    <row r="34" spans="2:34">
      <c r="B34" s="753"/>
      <c r="P34" s="753"/>
      <c r="R34" s="753"/>
      <c r="T34" s="753"/>
    </row>
    <row r="35" spans="2:34">
      <c r="D35" s="753"/>
      <c r="W35" s="753"/>
      <c r="AC35" s="753"/>
      <c r="AD35" s="753"/>
      <c r="AE35" s="753"/>
      <c r="AF35" s="753"/>
      <c r="AG35" s="753"/>
      <c r="AH35" s="753"/>
    </row>
    <row r="36" spans="2:34">
      <c r="H36" s="753"/>
      <c r="J36" s="753"/>
      <c r="K36" s="753"/>
      <c r="M36" s="753"/>
      <c r="Y36" s="753"/>
      <c r="Z36" s="753"/>
      <c r="AA36" s="753"/>
      <c r="AB36" s="753"/>
      <c r="AC36" s="753"/>
      <c r="AD36" s="753"/>
      <c r="AE36" s="753"/>
      <c r="AF36" s="753"/>
      <c r="AG36" s="753"/>
      <c r="AH36" s="753"/>
    </row>
    <row r="37" spans="2:34">
      <c r="AH37" s="753"/>
    </row>
    <row r="38" spans="2:34">
      <c r="AG38" s="753"/>
      <c r="AH38" s="753"/>
    </row>
    <row r="39" spans="2:34"/>
    <row r="40" spans="2:34">
      <c r="X40" s="753"/>
    </row>
    <row r="41" spans="2:34">
      <c r="R41" s="753"/>
    </row>
    <row r="42" spans="2:34">
      <c r="W42" s="753"/>
    </row>
    <row r="43" spans="2:34">
      <c r="Y43" s="753"/>
      <c r="Z43" s="753"/>
      <c r="AA43" s="753"/>
      <c r="AB43" s="753"/>
      <c r="AC43" s="753"/>
      <c r="AD43" s="753"/>
      <c r="AE43" s="753"/>
      <c r="AF43" s="753"/>
      <c r="AG43" s="753"/>
      <c r="AH43" s="753"/>
    </row>
    <row r="44" spans="2:34">
      <c r="AH44" s="753"/>
    </row>
    <row r="45" spans="2:34">
      <c r="X45" s="753"/>
    </row>
    <row r="46" spans="2:34"/>
    <row r="47" spans="2:34"/>
    <row r="48" spans="2:34">
      <c r="W48" s="753"/>
      <c r="Y48" s="753"/>
      <c r="Z48" s="753"/>
      <c r="AA48" s="753"/>
      <c r="AB48" s="753"/>
      <c r="AC48" s="753"/>
      <c r="AD48" s="753"/>
      <c r="AE48" s="753"/>
      <c r="AF48" s="753"/>
      <c r="AG48" s="753"/>
      <c r="AH48" s="753"/>
    </row>
    <row r="49" spans="28:34"/>
    <row r="50" spans="28:34">
      <c r="AE50" s="753"/>
      <c r="AF50" s="753"/>
      <c r="AG50" s="753"/>
      <c r="AH50" s="753"/>
    </row>
    <row r="51" spans="28:34">
      <c r="AC51" s="753"/>
      <c r="AD51" s="753"/>
      <c r="AE51" s="753"/>
      <c r="AF51" s="753"/>
      <c r="AG51" s="753"/>
      <c r="AH51" s="753"/>
    </row>
    <row r="52" spans="28:34"/>
    <row r="53" spans="28:34">
      <c r="AF53" s="753"/>
      <c r="AG53" s="753"/>
      <c r="AH53" s="753"/>
    </row>
    <row r="54" spans="28:34">
      <c r="AH54" s="753"/>
    </row>
    <row r="55" spans="28:34"/>
    <row r="56" spans="28:34">
      <c r="AB56" s="753"/>
      <c r="AC56" s="753"/>
      <c r="AD56" s="753"/>
      <c r="AE56" s="753"/>
      <c r="AF56" s="753"/>
      <c r="AG56" s="753"/>
      <c r="AH56" s="753"/>
    </row>
    <row r="57" spans="28:34">
      <c r="AH57" s="753"/>
    </row>
    <row r="58" spans="28:34">
      <c r="AH58" s="753"/>
    </row>
    <row r="59" spans="28:34"/>
    <row r="60" spans="28:34"/>
    <row r="61" spans="28:34"/>
    <row r="62" spans="28:34"/>
    <row r="63" spans="28:34">
      <c r="AH63" s="753"/>
    </row>
    <row r="64" spans="28:34">
      <c r="AG64" s="753"/>
      <c r="AH64" s="753"/>
    </row>
    <row r="65" spans="28:34"/>
    <row r="66" spans="28:34"/>
    <row r="67" spans="28:34"/>
    <row r="68" spans="28:34">
      <c r="AB68" s="753"/>
      <c r="AC68" s="753"/>
      <c r="AD68" s="753"/>
      <c r="AE68" s="753"/>
      <c r="AF68" s="753"/>
      <c r="AG68" s="753"/>
      <c r="AH68" s="753"/>
    </row>
    <row r="69" spans="28:34">
      <c r="AF69" s="753"/>
      <c r="AG69" s="753"/>
      <c r="AH69" s="753"/>
    </row>
    <row r="70" spans="28:34"/>
    <row r="71" spans="28:34"/>
    <row r="72" spans="28:34"/>
    <row r="73" spans="28:34"/>
    <row r="74" spans="28:34"/>
    <row r="75" spans="28:34">
      <c r="AH75" s="753"/>
    </row>
    <row r="76" spans="28:34">
      <c r="AF76" s="753"/>
      <c r="AG76" s="753"/>
      <c r="AH76" s="753"/>
    </row>
    <row r="77" spans="28:34">
      <c r="AG77" s="753"/>
      <c r="AH77" s="753"/>
    </row>
    <row r="78" spans="28:34"/>
    <row r="79" spans="28:34"/>
    <row r="80" spans="28:34"/>
    <row r="81" spans="25:34"/>
    <row r="82" spans="25:34">
      <c r="Y82" s="753"/>
    </row>
    <row r="83" spans="25:34">
      <c r="Y83" s="753"/>
      <c r="Z83" s="753"/>
      <c r="AA83" s="753"/>
      <c r="AB83" s="753"/>
      <c r="AC83" s="753"/>
      <c r="AD83" s="753"/>
      <c r="AE83" s="753"/>
      <c r="AF83" s="753"/>
      <c r="AG83" s="753"/>
      <c r="AH83" s="753"/>
    </row>
    <row r="84" spans="25:34"/>
    <row r="85" spans="25:34"/>
    <row r="86" spans="25:34"/>
    <row r="87" spans="25:34"/>
    <row r="88" spans="25:34">
      <c r="AH88" s="753"/>
    </row>
    <row r="89" spans="25:34"/>
    <row r="90" spans="25:34"/>
    <row r="91" spans="25:34"/>
    <row r="92" spans="25:34" ht="13.5" customHeight="1"/>
    <row r="93" spans="25:34" ht="13.5" customHeight="1"/>
    <row r="94" spans="25:34" ht="13.5" customHeight="1">
      <c r="AF94" s="753"/>
      <c r="AG94" s="753"/>
      <c r="AH94" s="753"/>
    </row>
    <row r="95" spans="25:34" ht="13.5" customHeight="1">
      <c r="AH95" s="753"/>
    </row>
    <row r="96" spans="25:34" ht="13.5" customHeight="1"/>
    <row r="97" spans="33:34" ht="13.5" customHeight="1"/>
    <row r="98" spans="33:34" ht="13.5" customHeight="1"/>
    <row r="99" spans="33:34" ht="13.5" customHeight="1"/>
    <row r="100" spans="33:34" ht="13.5" customHeight="1"/>
    <row r="101" spans="33:34" ht="13.5" customHeight="1">
      <c r="AH101" s="753"/>
    </row>
    <row r="102" spans="33:34" ht="13.5" customHeight="1"/>
    <row r="103" spans="33:34" ht="13.5" customHeight="1"/>
    <row r="104" spans="33:34" ht="13.5" customHeight="1">
      <c r="AG104" s="753"/>
      <c r="AH104" s="75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753"/>
    </row>
    <row r="117" spans="34:122" ht="13.5" customHeight="1"/>
    <row r="118" spans="34:122" ht="13.5" customHeight="1"/>
    <row r="119" spans="34:122" ht="13.5" customHeight="1"/>
    <row r="120" spans="34:122" ht="13.5" customHeight="1">
      <c r="AH120" s="753"/>
    </row>
    <row r="121" spans="34:122" ht="13.5" customHeight="1">
      <c r="AH121" s="753"/>
    </row>
    <row r="122" spans="34:122" ht="13.5" customHeight="1"/>
    <row r="123" spans="34:122" ht="13.5" customHeight="1"/>
    <row r="124" spans="34:122" ht="13.5" customHeight="1"/>
    <row r="125" spans="34:122" ht="13.5" customHeight="1">
      <c r="DR125" s="753" t="s">
        <v>100</v>
      </c>
    </row>
  </sheetData>
  <sheetProtection algorithmName="SHA-512" hashValue="kkhWI4T8RgrMPi4oSXO2i6MQiGHmhv/lF6NJG4POA1/HOglAcLlM0JEgQ2c8PTmMZ1wrFODubWqgIiXnAAVSQg==" saltValue="vVTTc1eAMKZvMCbe541aig==" spinCount="100000" sheet="1" objects="1" scenarios="1"/>
  <phoneticPr fontId="6"/>
  <printOptions horizontalCentered="1" verticalCentered="1"/>
  <pageMargins left="0" right="0" top="0.19685039370078741" bottom="0" header="0.39370078740157483" footer="0"/>
  <pageSetup paperSize="9" scale="33" fitToWidth="1" fitToHeight="1" orientation="landscape" usePrinterDefaults="1"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sheetPr>
    <pageSetUpPr fitToPage="1"/>
  </sheetPr>
  <dimension ref="A1:DR125"/>
  <sheetViews>
    <sheetView showGridLines="0" zoomScaleSheetLayoutView="55" workbookViewId="0"/>
  </sheetViews>
  <sheetFormatPr defaultColWidth="0" defaultRowHeight="13.5" customHeight="1" zeroHeight="1"/>
  <cols>
    <col min="1" max="34" width="2.5" style="752" customWidth="1"/>
    <col min="35" max="122" width="2.5" style="753" customWidth="1"/>
    <col min="123" max="16384" width="2.5" style="753" hidden="1" customWidth="1"/>
  </cols>
  <sheetData>
    <row r="1" spans="2:34" ht="13.5" customHeight="1">
      <c r="B1" s="753"/>
      <c r="C1" s="753"/>
      <c r="D1" s="753"/>
      <c r="E1" s="753"/>
      <c r="F1" s="753"/>
      <c r="G1" s="753"/>
      <c r="H1" s="753"/>
      <c r="I1" s="753"/>
      <c r="J1" s="753"/>
      <c r="K1" s="753"/>
      <c r="L1" s="753"/>
      <c r="M1" s="753"/>
      <c r="N1" s="753"/>
      <c r="O1" s="753"/>
      <c r="P1" s="753"/>
      <c r="Q1" s="753"/>
      <c r="R1" s="753"/>
      <c r="S1" s="753"/>
      <c r="T1" s="753"/>
      <c r="U1" s="753"/>
      <c r="V1" s="753"/>
      <c r="W1" s="753"/>
      <c r="X1" s="753"/>
      <c r="Y1" s="753"/>
      <c r="Z1" s="753"/>
      <c r="AA1" s="753"/>
      <c r="AB1" s="753"/>
      <c r="AC1" s="753"/>
      <c r="AD1" s="753"/>
      <c r="AE1" s="753"/>
      <c r="AF1" s="753"/>
      <c r="AG1" s="753"/>
      <c r="AH1" s="753"/>
    </row>
    <row r="2" spans="2:34">
      <c r="S2" s="753"/>
      <c r="AH2" s="753"/>
    </row>
    <row r="3" spans="2:34">
      <c r="C3" s="753"/>
      <c r="D3" s="753"/>
      <c r="E3" s="753"/>
      <c r="F3" s="753"/>
      <c r="G3" s="753"/>
      <c r="H3" s="753"/>
      <c r="I3" s="753"/>
      <c r="J3" s="753"/>
      <c r="K3" s="753"/>
      <c r="L3" s="753"/>
      <c r="M3" s="753"/>
      <c r="N3" s="753"/>
      <c r="O3" s="753"/>
      <c r="P3" s="753"/>
      <c r="Q3" s="753"/>
      <c r="R3" s="753"/>
      <c r="S3" s="753"/>
      <c r="U3" s="753"/>
      <c r="V3" s="753"/>
      <c r="W3" s="753"/>
      <c r="X3" s="753"/>
      <c r="Y3" s="753"/>
      <c r="Z3" s="753"/>
      <c r="AA3" s="753"/>
      <c r="AB3" s="753"/>
      <c r="AC3" s="753"/>
      <c r="AD3" s="753"/>
      <c r="AE3" s="753"/>
      <c r="AF3" s="753"/>
      <c r="AG3" s="753"/>
      <c r="AH3" s="753"/>
    </row>
    <row r="4" spans="2:34"/>
    <row r="5" spans="2:34"/>
    <row r="6" spans="2:34"/>
    <row r="7" spans="2:34"/>
    <row r="8" spans="2:34"/>
    <row r="9" spans="2:34">
      <c r="AH9" s="753"/>
    </row>
    <row r="10" spans="2:34"/>
    <row r="11" spans="2:34"/>
    <row r="12" spans="2:34"/>
    <row r="13" spans="2:34"/>
    <row r="14" spans="2:34"/>
    <row r="15" spans="2:34"/>
    <row r="16" spans="2:34"/>
    <row r="17" spans="12:34">
      <c r="AH17" s="753"/>
    </row>
    <row r="18" spans="12:34"/>
    <row r="19" spans="12:34"/>
    <row r="20" spans="12:34">
      <c r="AH20" s="753"/>
    </row>
    <row r="21" spans="12:34">
      <c r="AH21" s="753"/>
    </row>
    <row r="22" spans="12:34"/>
    <row r="23" spans="12:34"/>
    <row r="24" spans="12:34">
      <c r="Q24" s="753"/>
    </row>
    <row r="25" spans="12:34"/>
    <row r="26" spans="12:34"/>
    <row r="27" spans="12:34"/>
    <row r="28" spans="12:34">
      <c r="O28" s="753"/>
      <c r="T28" s="753"/>
      <c r="AH28" s="753"/>
    </row>
    <row r="29" spans="12:34"/>
    <row r="30" spans="12:34"/>
    <row r="31" spans="12:34">
      <c r="Q31" s="753"/>
    </row>
    <row r="32" spans="12:34">
      <c r="L32" s="753"/>
    </row>
    <row r="33" spans="2:34">
      <c r="C33" s="753"/>
      <c r="E33" s="753"/>
      <c r="G33" s="753"/>
      <c r="I33" s="753"/>
      <c r="X33" s="753"/>
    </row>
    <row r="34" spans="2:34">
      <c r="B34" s="753"/>
      <c r="P34" s="753"/>
      <c r="R34" s="753"/>
      <c r="T34" s="753"/>
    </row>
    <row r="35" spans="2:34">
      <c r="D35" s="753"/>
      <c r="W35" s="753"/>
      <c r="AC35" s="753"/>
      <c r="AD35" s="753"/>
      <c r="AE35" s="753"/>
      <c r="AF35" s="753"/>
      <c r="AG35" s="753"/>
      <c r="AH35" s="753"/>
    </row>
    <row r="36" spans="2:34">
      <c r="H36" s="753"/>
      <c r="J36" s="753"/>
      <c r="K36" s="753"/>
      <c r="M36" s="753"/>
      <c r="Y36" s="753"/>
      <c r="Z36" s="753"/>
      <c r="AA36" s="753"/>
      <c r="AB36" s="753"/>
      <c r="AC36" s="753"/>
      <c r="AD36" s="753"/>
      <c r="AE36" s="753"/>
      <c r="AF36" s="753"/>
      <c r="AG36" s="753"/>
      <c r="AH36" s="753"/>
    </row>
    <row r="37" spans="2:34">
      <c r="AH37" s="753"/>
    </row>
    <row r="38" spans="2:34">
      <c r="AG38" s="753"/>
      <c r="AH38" s="753"/>
    </row>
    <row r="39" spans="2:34"/>
    <row r="40" spans="2:34">
      <c r="X40" s="753"/>
    </row>
    <row r="41" spans="2:34">
      <c r="R41" s="753"/>
    </row>
    <row r="42" spans="2:34">
      <c r="W42" s="753"/>
    </row>
    <row r="43" spans="2:34">
      <c r="Y43" s="753"/>
      <c r="Z43" s="753"/>
      <c r="AA43" s="753"/>
      <c r="AB43" s="753"/>
      <c r="AC43" s="753"/>
      <c r="AD43" s="753"/>
      <c r="AE43" s="753"/>
      <c r="AF43" s="753"/>
      <c r="AG43" s="753"/>
      <c r="AH43" s="753"/>
    </row>
    <row r="44" spans="2:34">
      <c r="AH44" s="753"/>
    </row>
    <row r="45" spans="2:34">
      <c r="X45" s="753"/>
    </row>
    <row r="46" spans="2:34"/>
    <row r="47" spans="2:34"/>
    <row r="48" spans="2:34">
      <c r="W48" s="753"/>
      <c r="Y48" s="753"/>
      <c r="Z48" s="753"/>
      <c r="AA48" s="753"/>
      <c r="AB48" s="753"/>
      <c r="AC48" s="753"/>
      <c r="AD48" s="753"/>
      <c r="AE48" s="753"/>
      <c r="AF48" s="753"/>
      <c r="AG48" s="753"/>
      <c r="AH48" s="753"/>
    </row>
    <row r="49" spans="28:34"/>
    <row r="50" spans="28:34">
      <c r="AE50" s="753"/>
      <c r="AF50" s="753"/>
      <c r="AG50" s="753"/>
      <c r="AH50" s="753"/>
    </row>
    <row r="51" spans="28:34">
      <c r="AC51" s="753"/>
      <c r="AD51" s="753"/>
      <c r="AE51" s="753"/>
      <c r="AF51" s="753"/>
      <c r="AG51" s="753"/>
      <c r="AH51" s="753"/>
    </row>
    <row r="52" spans="28:34"/>
    <row r="53" spans="28:34">
      <c r="AF53" s="753"/>
      <c r="AG53" s="753"/>
      <c r="AH53" s="753"/>
    </row>
    <row r="54" spans="28:34">
      <c r="AH54" s="753"/>
    </row>
    <row r="55" spans="28:34"/>
    <row r="56" spans="28:34">
      <c r="AB56" s="753"/>
      <c r="AC56" s="753"/>
      <c r="AD56" s="753"/>
      <c r="AE56" s="753"/>
      <c r="AF56" s="753"/>
      <c r="AG56" s="753"/>
      <c r="AH56" s="753"/>
    </row>
    <row r="57" spans="28:34">
      <c r="AH57" s="753"/>
    </row>
    <row r="58" spans="28:34">
      <c r="AH58" s="753"/>
    </row>
    <row r="59" spans="28:34">
      <c r="AG59" s="753"/>
      <c r="AH59" s="753"/>
    </row>
    <row r="60" spans="28:34"/>
    <row r="61" spans="28:34"/>
    <row r="62" spans="28:34"/>
    <row r="63" spans="28:34">
      <c r="AH63" s="753"/>
    </row>
    <row r="64" spans="28:34">
      <c r="AG64" s="753"/>
      <c r="AH64" s="753"/>
    </row>
    <row r="65" spans="28:34"/>
    <row r="66" spans="28:34"/>
    <row r="67" spans="28:34"/>
    <row r="68" spans="28:34">
      <c r="AB68" s="753"/>
      <c r="AC68" s="753"/>
      <c r="AD68" s="753"/>
      <c r="AE68" s="753"/>
      <c r="AF68" s="753"/>
      <c r="AG68" s="753"/>
      <c r="AH68" s="753"/>
    </row>
    <row r="69" spans="28:34">
      <c r="AF69" s="753"/>
      <c r="AG69" s="753"/>
      <c r="AH69" s="753"/>
    </row>
    <row r="70" spans="28:34"/>
    <row r="71" spans="28:34"/>
    <row r="72" spans="28:34"/>
    <row r="73" spans="28:34"/>
    <row r="74" spans="28:34"/>
    <row r="75" spans="28:34">
      <c r="AH75" s="753"/>
    </row>
    <row r="76" spans="28:34">
      <c r="AF76" s="753"/>
      <c r="AG76" s="753"/>
      <c r="AH76" s="753"/>
    </row>
    <row r="77" spans="28:34">
      <c r="AG77" s="753"/>
      <c r="AH77" s="753"/>
    </row>
    <row r="78" spans="28:34"/>
    <row r="79" spans="28:34"/>
    <row r="80" spans="28:34"/>
    <row r="81" spans="25:34"/>
    <row r="82" spans="25:34">
      <c r="Y82" s="753"/>
    </row>
    <row r="83" spans="25:34">
      <c r="Y83" s="753"/>
      <c r="Z83" s="753"/>
      <c r="AA83" s="753"/>
      <c r="AB83" s="753"/>
      <c r="AC83" s="753"/>
      <c r="AD83" s="753"/>
      <c r="AE83" s="753"/>
      <c r="AF83" s="753"/>
      <c r="AG83" s="753"/>
      <c r="AH83" s="753"/>
    </row>
    <row r="84" spans="25:34"/>
    <row r="85" spans="25:34"/>
    <row r="86" spans="25:34"/>
    <row r="87" spans="25:34"/>
    <row r="88" spans="25:34">
      <c r="AH88" s="753"/>
    </row>
    <row r="89" spans="25:34"/>
    <row r="90" spans="25:34"/>
    <row r="91" spans="25:34"/>
    <row r="92" spans="25:34" ht="13.5" customHeight="1"/>
    <row r="93" spans="25:34" ht="13.5" customHeight="1"/>
    <row r="94" spans="25:34" ht="13.5" customHeight="1">
      <c r="AF94" s="753"/>
      <c r="AG94" s="753"/>
      <c r="AH94" s="753"/>
    </row>
    <row r="95" spans="25:34" ht="13.5" customHeight="1">
      <c r="AH95" s="753"/>
    </row>
    <row r="96" spans="25:34" ht="13.5" customHeight="1"/>
    <row r="97" spans="33:34" ht="13.5" customHeight="1"/>
    <row r="98" spans="33:34" ht="13.5" customHeight="1"/>
    <row r="99" spans="33:34" ht="13.5" customHeight="1"/>
    <row r="100" spans="33:34" ht="13.5" customHeight="1"/>
    <row r="101" spans="33:34" ht="13.5" customHeight="1">
      <c r="AH101" s="753"/>
    </row>
    <row r="102" spans="33:34" ht="13.5" customHeight="1"/>
    <row r="103" spans="33:34" ht="13.5" customHeight="1"/>
    <row r="104" spans="33:34" ht="13.5" customHeight="1">
      <c r="AG104" s="753"/>
      <c r="AH104" s="75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753"/>
    </row>
    <row r="117" spans="34:122" ht="13.5" customHeight="1"/>
    <row r="118" spans="34:122" ht="13.5" customHeight="1"/>
    <row r="119" spans="34:122" ht="13.5" customHeight="1"/>
    <row r="120" spans="34:122" ht="13.5" customHeight="1">
      <c r="AH120" s="753"/>
    </row>
    <row r="121" spans="34:122" ht="13.5" customHeight="1">
      <c r="AH121" s="753"/>
    </row>
    <row r="122" spans="34:122" ht="13.5" customHeight="1"/>
    <row r="123" spans="34:122" ht="13.5" customHeight="1"/>
    <row r="124" spans="34:122" ht="13.5" customHeight="1"/>
    <row r="125" spans="34:122" ht="13.5" customHeight="1">
      <c r="DR125" s="753" t="s">
        <v>100</v>
      </c>
    </row>
  </sheetData>
  <sheetProtection algorithmName="SHA-512" hashValue="I+9fewv9/WxgJyBiYER7yOmYHpvEnVFxExRkX3nxJz/XsoACyD9/27Z/5P29Yoimym/CFnNcWhDWIvmkL1bKHQ==" saltValue="smiE6tAtlNK+Q7RosEJgLg==" spinCount="100000" sheet="1" objects="1" scenarios="1"/>
  <phoneticPr fontId="6"/>
  <printOptions horizontalCentered="1" verticalCentered="1"/>
  <pageMargins left="0" right="0" top="0.19685039370078741" bottom="0" header="0.39370078740157483" footer="0"/>
  <pageSetup paperSize="9" scale="37" fitToWidth="1" fitToHeight="1" orientation="landscape" usePrinterDefaults="1"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EM49"/>
  <sheetViews>
    <sheetView showGridLines="0" workbookViewId="0"/>
  </sheetViews>
  <sheetFormatPr defaultColWidth="0" defaultRowHeight="11.25" customHeight="1" zeroHeight="1"/>
  <cols>
    <col min="1" max="95" width="1.625" style="1" customWidth="1"/>
    <col min="96" max="133" width="1.625" style="259" customWidth="1"/>
    <col min="134" max="143" width="1.625" style="1" customWidth="1"/>
    <col min="144" max="16384" width="0" style="1" hidden="1" customWidth="1"/>
  </cols>
  <sheetData>
    <row r="1" spans="2:143" ht="22.5" customHeight="1">
      <c r="B1" s="260"/>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348" t="s">
        <v>111</v>
      </c>
      <c r="DI1" s="349"/>
      <c r="DJ1" s="349"/>
      <c r="DK1" s="349"/>
      <c r="DL1" s="349"/>
      <c r="DM1" s="349"/>
      <c r="DN1" s="356"/>
      <c r="DO1" s="1"/>
      <c r="DP1" s="348" t="s">
        <v>313</v>
      </c>
      <c r="DQ1" s="349"/>
      <c r="DR1" s="349"/>
      <c r="DS1" s="349"/>
      <c r="DT1" s="349"/>
      <c r="DU1" s="349"/>
      <c r="DV1" s="349"/>
      <c r="DW1" s="349"/>
      <c r="DX1" s="349"/>
      <c r="DY1" s="349"/>
      <c r="DZ1" s="349"/>
      <c r="EA1" s="349"/>
      <c r="EB1" s="349"/>
      <c r="EC1" s="356"/>
      <c r="ED1" s="2"/>
      <c r="EE1" s="2"/>
      <c r="EF1" s="2"/>
      <c r="EG1" s="2"/>
      <c r="EH1" s="2"/>
      <c r="EI1" s="2"/>
      <c r="EJ1" s="2"/>
      <c r="EK1" s="2"/>
      <c r="EL1" s="2"/>
      <c r="EM1" s="2"/>
    </row>
    <row r="2" spans="2:143" ht="22.5" customHeight="1">
      <c r="B2" s="261" t="s">
        <v>315</v>
      </c>
      <c r="R2" s="275"/>
      <c r="S2" s="275"/>
      <c r="T2" s="275"/>
      <c r="U2" s="275"/>
      <c r="V2" s="275"/>
      <c r="W2" s="275"/>
      <c r="X2" s="275"/>
      <c r="Y2" s="275"/>
      <c r="Z2" s="275"/>
      <c r="AA2" s="275"/>
      <c r="AB2" s="275"/>
      <c r="AC2" s="275"/>
      <c r="AE2" s="293"/>
      <c r="AF2" s="293"/>
      <c r="AG2" s="293"/>
      <c r="AH2" s="293"/>
      <c r="AI2" s="293"/>
      <c r="AJ2" s="275"/>
      <c r="AK2" s="275"/>
      <c r="AL2" s="275"/>
      <c r="AM2" s="275"/>
      <c r="AN2" s="275"/>
      <c r="AO2" s="275"/>
      <c r="AP2" s="275"/>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c r="B3" s="183" t="s">
        <v>114</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83" t="s">
        <v>155</v>
      </c>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44"/>
      <c r="CD3" s="183" t="s">
        <v>317</v>
      </c>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44"/>
    </row>
    <row r="4" spans="2:143" ht="11.25" customHeight="1">
      <c r="B4" s="183" t="s">
        <v>5</v>
      </c>
      <c r="C4" s="139"/>
      <c r="D4" s="139"/>
      <c r="E4" s="139"/>
      <c r="F4" s="139"/>
      <c r="G4" s="139"/>
      <c r="H4" s="139"/>
      <c r="I4" s="139"/>
      <c r="J4" s="139"/>
      <c r="K4" s="139"/>
      <c r="L4" s="139"/>
      <c r="M4" s="139"/>
      <c r="N4" s="139"/>
      <c r="O4" s="139"/>
      <c r="P4" s="139"/>
      <c r="Q4" s="144"/>
      <c r="R4" s="183" t="s">
        <v>321</v>
      </c>
      <c r="S4" s="139"/>
      <c r="T4" s="139"/>
      <c r="U4" s="139"/>
      <c r="V4" s="139"/>
      <c r="W4" s="139"/>
      <c r="X4" s="139"/>
      <c r="Y4" s="144"/>
      <c r="Z4" s="183" t="s">
        <v>323</v>
      </c>
      <c r="AA4" s="139"/>
      <c r="AB4" s="139"/>
      <c r="AC4" s="144"/>
      <c r="AD4" s="183" t="s">
        <v>266</v>
      </c>
      <c r="AE4" s="139"/>
      <c r="AF4" s="139"/>
      <c r="AG4" s="139"/>
      <c r="AH4" s="139"/>
      <c r="AI4" s="139"/>
      <c r="AJ4" s="139"/>
      <c r="AK4" s="144"/>
      <c r="AL4" s="183" t="s">
        <v>323</v>
      </c>
      <c r="AM4" s="139"/>
      <c r="AN4" s="139"/>
      <c r="AO4" s="144"/>
      <c r="AP4" s="301" t="s">
        <v>325</v>
      </c>
      <c r="AQ4" s="301"/>
      <c r="AR4" s="301"/>
      <c r="AS4" s="301"/>
      <c r="AT4" s="301"/>
      <c r="AU4" s="301"/>
      <c r="AV4" s="301"/>
      <c r="AW4" s="301"/>
      <c r="AX4" s="301"/>
      <c r="AY4" s="301"/>
      <c r="AZ4" s="301"/>
      <c r="BA4" s="301"/>
      <c r="BB4" s="301"/>
      <c r="BC4" s="301"/>
      <c r="BD4" s="301"/>
      <c r="BE4" s="301"/>
      <c r="BF4" s="301"/>
      <c r="BG4" s="301" t="s">
        <v>303</v>
      </c>
      <c r="BH4" s="301"/>
      <c r="BI4" s="301"/>
      <c r="BJ4" s="301"/>
      <c r="BK4" s="301"/>
      <c r="BL4" s="301"/>
      <c r="BM4" s="301"/>
      <c r="BN4" s="301"/>
      <c r="BO4" s="301" t="s">
        <v>323</v>
      </c>
      <c r="BP4" s="301"/>
      <c r="BQ4" s="301"/>
      <c r="BR4" s="301"/>
      <c r="BS4" s="301" t="s">
        <v>327</v>
      </c>
      <c r="BT4" s="301"/>
      <c r="BU4" s="301"/>
      <c r="BV4" s="301"/>
      <c r="BW4" s="301"/>
      <c r="BX4" s="301"/>
      <c r="BY4" s="301"/>
      <c r="BZ4" s="301"/>
      <c r="CA4" s="301"/>
      <c r="CB4" s="301"/>
      <c r="CD4" s="183" t="s">
        <v>328</v>
      </c>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44"/>
    </row>
    <row r="5" spans="2:143" s="36" customFormat="1" ht="11.25" customHeight="1">
      <c r="B5" s="262" t="s">
        <v>320</v>
      </c>
      <c r="C5" s="268"/>
      <c r="D5" s="268"/>
      <c r="E5" s="268"/>
      <c r="F5" s="268"/>
      <c r="G5" s="268"/>
      <c r="H5" s="268"/>
      <c r="I5" s="268"/>
      <c r="J5" s="268"/>
      <c r="K5" s="268"/>
      <c r="L5" s="268"/>
      <c r="M5" s="268"/>
      <c r="N5" s="268"/>
      <c r="O5" s="268"/>
      <c r="P5" s="268"/>
      <c r="Q5" s="271"/>
      <c r="R5" s="276">
        <v>2892976</v>
      </c>
      <c r="S5" s="279"/>
      <c r="T5" s="279"/>
      <c r="U5" s="279"/>
      <c r="V5" s="279"/>
      <c r="W5" s="279"/>
      <c r="X5" s="279"/>
      <c r="Y5" s="281"/>
      <c r="Z5" s="284">
        <v>18.600000000000001</v>
      </c>
      <c r="AA5" s="284"/>
      <c r="AB5" s="284"/>
      <c r="AC5" s="284"/>
      <c r="AD5" s="289">
        <v>2892976</v>
      </c>
      <c r="AE5" s="289"/>
      <c r="AF5" s="289"/>
      <c r="AG5" s="289"/>
      <c r="AH5" s="289"/>
      <c r="AI5" s="289"/>
      <c r="AJ5" s="289"/>
      <c r="AK5" s="289"/>
      <c r="AL5" s="294">
        <v>31.9</v>
      </c>
      <c r="AM5" s="296"/>
      <c r="AN5" s="296"/>
      <c r="AO5" s="298"/>
      <c r="AP5" s="262" t="s">
        <v>329</v>
      </c>
      <c r="AQ5" s="268"/>
      <c r="AR5" s="268"/>
      <c r="AS5" s="268"/>
      <c r="AT5" s="268"/>
      <c r="AU5" s="268"/>
      <c r="AV5" s="268"/>
      <c r="AW5" s="268"/>
      <c r="AX5" s="268"/>
      <c r="AY5" s="268"/>
      <c r="AZ5" s="268"/>
      <c r="BA5" s="268"/>
      <c r="BB5" s="268"/>
      <c r="BC5" s="268"/>
      <c r="BD5" s="268"/>
      <c r="BE5" s="268"/>
      <c r="BF5" s="271"/>
      <c r="BG5" s="277">
        <v>2886008</v>
      </c>
      <c r="BH5" s="219"/>
      <c r="BI5" s="219"/>
      <c r="BJ5" s="219"/>
      <c r="BK5" s="219"/>
      <c r="BL5" s="219"/>
      <c r="BM5" s="219"/>
      <c r="BN5" s="282"/>
      <c r="BO5" s="285">
        <v>99.8</v>
      </c>
      <c r="BP5" s="285"/>
      <c r="BQ5" s="285"/>
      <c r="BR5" s="285"/>
      <c r="BS5" s="290" t="s">
        <v>208</v>
      </c>
      <c r="BT5" s="290"/>
      <c r="BU5" s="290"/>
      <c r="BV5" s="290"/>
      <c r="BW5" s="290"/>
      <c r="BX5" s="290"/>
      <c r="BY5" s="290"/>
      <c r="BZ5" s="290"/>
      <c r="CA5" s="290"/>
      <c r="CB5" s="331"/>
      <c r="CC5" s="36"/>
      <c r="CD5" s="183" t="s">
        <v>325</v>
      </c>
      <c r="CE5" s="139"/>
      <c r="CF5" s="139"/>
      <c r="CG5" s="139"/>
      <c r="CH5" s="139"/>
      <c r="CI5" s="139"/>
      <c r="CJ5" s="139"/>
      <c r="CK5" s="139"/>
      <c r="CL5" s="139"/>
      <c r="CM5" s="139"/>
      <c r="CN5" s="139"/>
      <c r="CO5" s="139"/>
      <c r="CP5" s="139"/>
      <c r="CQ5" s="144"/>
      <c r="CR5" s="183" t="s">
        <v>331</v>
      </c>
      <c r="CS5" s="139"/>
      <c r="CT5" s="139"/>
      <c r="CU5" s="139"/>
      <c r="CV5" s="139"/>
      <c r="CW5" s="139"/>
      <c r="CX5" s="139"/>
      <c r="CY5" s="144"/>
      <c r="CZ5" s="183" t="s">
        <v>323</v>
      </c>
      <c r="DA5" s="139"/>
      <c r="DB5" s="139"/>
      <c r="DC5" s="144"/>
      <c r="DD5" s="183" t="s">
        <v>333</v>
      </c>
      <c r="DE5" s="139"/>
      <c r="DF5" s="139"/>
      <c r="DG5" s="139"/>
      <c r="DH5" s="139"/>
      <c r="DI5" s="139"/>
      <c r="DJ5" s="139"/>
      <c r="DK5" s="139"/>
      <c r="DL5" s="139"/>
      <c r="DM5" s="139"/>
      <c r="DN5" s="139"/>
      <c r="DO5" s="139"/>
      <c r="DP5" s="144"/>
      <c r="DQ5" s="183" t="s">
        <v>336</v>
      </c>
      <c r="DR5" s="139"/>
      <c r="DS5" s="139"/>
      <c r="DT5" s="139"/>
      <c r="DU5" s="139"/>
      <c r="DV5" s="139"/>
      <c r="DW5" s="139"/>
      <c r="DX5" s="139"/>
      <c r="DY5" s="139"/>
      <c r="DZ5" s="139"/>
      <c r="EA5" s="139"/>
      <c r="EB5" s="139"/>
      <c r="EC5" s="144"/>
      <c r="ED5" s="36"/>
      <c r="EE5" s="36"/>
      <c r="EF5" s="36"/>
      <c r="EG5" s="36"/>
      <c r="EH5" s="36"/>
      <c r="EI5" s="36"/>
      <c r="EJ5" s="36"/>
      <c r="EK5" s="36"/>
      <c r="EL5" s="36"/>
      <c r="EM5" s="36"/>
    </row>
    <row r="6" spans="2:143" ht="11.25" customHeight="1">
      <c r="B6" s="263" t="s">
        <v>337</v>
      </c>
      <c r="C6" s="36"/>
      <c r="D6" s="36"/>
      <c r="E6" s="36"/>
      <c r="F6" s="36"/>
      <c r="G6" s="36"/>
      <c r="H6" s="36"/>
      <c r="I6" s="36"/>
      <c r="J6" s="36"/>
      <c r="K6" s="36"/>
      <c r="L6" s="36"/>
      <c r="M6" s="36"/>
      <c r="N6" s="36"/>
      <c r="O6" s="36"/>
      <c r="P6" s="36"/>
      <c r="Q6" s="272"/>
      <c r="R6" s="277">
        <v>251151</v>
      </c>
      <c r="S6" s="219"/>
      <c r="T6" s="219"/>
      <c r="U6" s="219"/>
      <c r="V6" s="219"/>
      <c r="W6" s="219"/>
      <c r="X6" s="219"/>
      <c r="Y6" s="282"/>
      <c r="Z6" s="285">
        <v>1.6</v>
      </c>
      <c r="AA6" s="285"/>
      <c r="AB6" s="285"/>
      <c r="AC6" s="285"/>
      <c r="AD6" s="290">
        <v>251151</v>
      </c>
      <c r="AE6" s="290"/>
      <c r="AF6" s="290"/>
      <c r="AG6" s="290"/>
      <c r="AH6" s="290"/>
      <c r="AI6" s="290"/>
      <c r="AJ6" s="290"/>
      <c r="AK6" s="290"/>
      <c r="AL6" s="286">
        <v>2.8</v>
      </c>
      <c r="AM6" s="240"/>
      <c r="AN6" s="240"/>
      <c r="AO6" s="299"/>
      <c r="AP6" s="263" t="s">
        <v>105</v>
      </c>
      <c r="AQ6" s="36"/>
      <c r="AR6" s="36"/>
      <c r="AS6" s="36"/>
      <c r="AT6" s="36"/>
      <c r="AU6" s="36"/>
      <c r="AV6" s="36"/>
      <c r="AW6" s="36"/>
      <c r="AX6" s="36"/>
      <c r="AY6" s="36"/>
      <c r="AZ6" s="36"/>
      <c r="BA6" s="36"/>
      <c r="BB6" s="36"/>
      <c r="BC6" s="36"/>
      <c r="BD6" s="36"/>
      <c r="BE6" s="36"/>
      <c r="BF6" s="272"/>
      <c r="BG6" s="277">
        <v>2886008</v>
      </c>
      <c r="BH6" s="219"/>
      <c r="BI6" s="219"/>
      <c r="BJ6" s="219"/>
      <c r="BK6" s="219"/>
      <c r="BL6" s="219"/>
      <c r="BM6" s="219"/>
      <c r="BN6" s="282"/>
      <c r="BO6" s="285">
        <v>99.8</v>
      </c>
      <c r="BP6" s="285"/>
      <c r="BQ6" s="285"/>
      <c r="BR6" s="285"/>
      <c r="BS6" s="290" t="s">
        <v>208</v>
      </c>
      <c r="BT6" s="290"/>
      <c r="BU6" s="290"/>
      <c r="BV6" s="290"/>
      <c r="BW6" s="290"/>
      <c r="BX6" s="290"/>
      <c r="BY6" s="290"/>
      <c r="BZ6" s="290"/>
      <c r="CA6" s="290"/>
      <c r="CB6" s="331"/>
      <c r="CD6" s="262" t="s">
        <v>338</v>
      </c>
      <c r="CE6" s="268"/>
      <c r="CF6" s="268"/>
      <c r="CG6" s="268"/>
      <c r="CH6" s="268"/>
      <c r="CI6" s="268"/>
      <c r="CJ6" s="268"/>
      <c r="CK6" s="268"/>
      <c r="CL6" s="268"/>
      <c r="CM6" s="268"/>
      <c r="CN6" s="268"/>
      <c r="CO6" s="268"/>
      <c r="CP6" s="268"/>
      <c r="CQ6" s="271"/>
      <c r="CR6" s="277">
        <v>102975</v>
      </c>
      <c r="CS6" s="219"/>
      <c r="CT6" s="219"/>
      <c r="CU6" s="219"/>
      <c r="CV6" s="219"/>
      <c r="CW6" s="219"/>
      <c r="CX6" s="219"/>
      <c r="CY6" s="282"/>
      <c r="CZ6" s="294">
        <v>0.7</v>
      </c>
      <c r="DA6" s="296"/>
      <c r="DB6" s="296"/>
      <c r="DC6" s="342"/>
      <c r="DD6" s="291" t="s">
        <v>208</v>
      </c>
      <c r="DE6" s="219"/>
      <c r="DF6" s="219"/>
      <c r="DG6" s="219"/>
      <c r="DH6" s="219"/>
      <c r="DI6" s="219"/>
      <c r="DJ6" s="219"/>
      <c r="DK6" s="219"/>
      <c r="DL6" s="219"/>
      <c r="DM6" s="219"/>
      <c r="DN6" s="219"/>
      <c r="DO6" s="219"/>
      <c r="DP6" s="282"/>
      <c r="DQ6" s="291">
        <v>102973</v>
      </c>
      <c r="DR6" s="219"/>
      <c r="DS6" s="219"/>
      <c r="DT6" s="219"/>
      <c r="DU6" s="219"/>
      <c r="DV6" s="219"/>
      <c r="DW6" s="219"/>
      <c r="DX6" s="219"/>
      <c r="DY6" s="219"/>
      <c r="DZ6" s="219"/>
      <c r="EA6" s="219"/>
      <c r="EB6" s="219"/>
      <c r="EC6" s="332"/>
    </row>
    <row r="7" spans="2:143" ht="11.25" customHeight="1">
      <c r="B7" s="263" t="s">
        <v>51</v>
      </c>
      <c r="C7" s="36"/>
      <c r="D7" s="36"/>
      <c r="E7" s="36"/>
      <c r="F7" s="36"/>
      <c r="G7" s="36"/>
      <c r="H7" s="36"/>
      <c r="I7" s="36"/>
      <c r="J7" s="36"/>
      <c r="K7" s="36"/>
      <c r="L7" s="36"/>
      <c r="M7" s="36"/>
      <c r="N7" s="36"/>
      <c r="O7" s="36"/>
      <c r="P7" s="36"/>
      <c r="Q7" s="272"/>
      <c r="R7" s="277">
        <v>1977</v>
      </c>
      <c r="S7" s="219"/>
      <c r="T7" s="219"/>
      <c r="U7" s="219"/>
      <c r="V7" s="219"/>
      <c r="W7" s="219"/>
      <c r="X7" s="219"/>
      <c r="Y7" s="282"/>
      <c r="Z7" s="285">
        <v>0</v>
      </c>
      <c r="AA7" s="285"/>
      <c r="AB7" s="285"/>
      <c r="AC7" s="285"/>
      <c r="AD7" s="290">
        <v>1977</v>
      </c>
      <c r="AE7" s="290"/>
      <c r="AF7" s="290"/>
      <c r="AG7" s="290"/>
      <c r="AH7" s="290"/>
      <c r="AI7" s="290"/>
      <c r="AJ7" s="290"/>
      <c r="AK7" s="290"/>
      <c r="AL7" s="286">
        <v>0</v>
      </c>
      <c r="AM7" s="240"/>
      <c r="AN7" s="240"/>
      <c r="AO7" s="299"/>
      <c r="AP7" s="263" t="s">
        <v>339</v>
      </c>
      <c r="AQ7" s="36"/>
      <c r="AR7" s="36"/>
      <c r="AS7" s="36"/>
      <c r="AT7" s="36"/>
      <c r="AU7" s="36"/>
      <c r="AV7" s="36"/>
      <c r="AW7" s="36"/>
      <c r="AX7" s="36"/>
      <c r="AY7" s="36"/>
      <c r="AZ7" s="36"/>
      <c r="BA7" s="36"/>
      <c r="BB7" s="36"/>
      <c r="BC7" s="36"/>
      <c r="BD7" s="36"/>
      <c r="BE7" s="36"/>
      <c r="BF7" s="272"/>
      <c r="BG7" s="277">
        <v>972755</v>
      </c>
      <c r="BH7" s="219"/>
      <c r="BI7" s="219"/>
      <c r="BJ7" s="219"/>
      <c r="BK7" s="219"/>
      <c r="BL7" s="219"/>
      <c r="BM7" s="219"/>
      <c r="BN7" s="282"/>
      <c r="BO7" s="285">
        <v>33.6</v>
      </c>
      <c r="BP7" s="285"/>
      <c r="BQ7" s="285"/>
      <c r="BR7" s="285"/>
      <c r="BS7" s="290" t="s">
        <v>208</v>
      </c>
      <c r="BT7" s="290"/>
      <c r="BU7" s="290"/>
      <c r="BV7" s="290"/>
      <c r="BW7" s="290"/>
      <c r="BX7" s="290"/>
      <c r="BY7" s="290"/>
      <c r="BZ7" s="290"/>
      <c r="CA7" s="290"/>
      <c r="CB7" s="331"/>
      <c r="CD7" s="263" t="s">
        <v>342</v>
      </c>
      <c r="CE7" s="36"/>
      <c r="CF7" s="36"/>
      <c r="CG7" s="36"/>
      <c r="CH7" s="36"/>
      <c r="CI7" s="36"/>
      <c r="CJ7" s="36"/>
      <c r="CK7" s="36"/>
      <c r="CL7" s="36"/>
      <c r="CM7" s="36"/>
      <c r="CN7" s="36"/>
      <c r="CO7" s="36"/>
      <c r="CP7" s="36"/>
      <c r="CQ7" s="272"/>
      <c r="CR7" s="277">
        <v>2865940</v>
      </c>
      <c r="CS7" s="219"/>
      <c r="CT7" s="219"/>
      <c r="CU7" s="219"/>
      <c r="CV7" s="219"/>
      <c r="CW7" s="219"/>
      <c r="CX7" s="219"/>
      <c r="CY7" s="282"/>
      <c r="CZ7" s="285">
        <v>18.600000000000001</v>
      </c>
      <c r="DA7" s="285"/>
      <c r="DB7" s="285"/>
      <c r="DC7" s="285"/>
      <c r="DD7" s="291">
        <v>398977</v>
      </c>
      <c r="DE7" s="219"/>
      <c r="DF7" s="219"/>
      <c r="DG7" s="219"/>
      <c r="DH7" s="219"/>
      <c r="DI7" s="219"/>
      <c r="DJ7" s="219"/>
      <c r="DK7" s="219"/>
      <c r="DL7" s="219"/>
      <c r="DM7" s="219"/>
      <c r="DN7" s="219"/>
      <c r="DO7" s="219"/>
      <c r="DP7" s="282"/>
      <c r="DQ7" s="291">
        <v>1708964</v>
      </c>
      <c r="DR7" s="219"/>
      <c r="DS7" s="219"/>
      <c r="DT7" s="219"/>
      <c r="DU7" s="219"/>
      <c r="DV7" s="219"/>
      <c r="DW7" s="219"/>
      <c r="DX7" s="219"/>
      <c r="DY7" s="219"/>
      <c r="DZ7" s="219"/>
      <c r="EA7" s="219"/>
      <c r="EB7" s="219"/>
      <c r="EC7" s="332"/>
    </row>
    <row r="8" spans="2:143" ht="11.25" customHeight="1">
      <c r="B8" s="263" t="s">
        <v>343</v>
      </c>
      <c r="C8" s="36"/>
      <c r="D8" s="36"/>
      <c r="E8" s="36"/>
      <c r="F8" s="36"/>
      <c r="G8" s="36"/>
      <c r="H8" s="36"/>
      <c r="I8" s="36"/>
      <c r="J8" s="36"/>
      <c r="K8" s="36"/>
      <c r="L8" s="36"/>
      <c r="M8" s="36"/>
      <c r="N8" s="36"/>
      <c r="O8" s="36"/>
      <c r="P8" s="36"/>
      <c r="Q8" s="272"/>
      <c r="R8" s="277">
        <v>8619</v>
      </c>
      <c r="S8" s="219"/>
      <c r="T8" s="219"/>
      <c r="U8" s="219"/>
      <c r="V8" s="219"/>
      <c r="W8" s="219"/>
      <c r="X8" s="219"/>
      <c r="Y8" s="282"/>
      <c r="Z8" s="285">
        <v>0.1</v>
      </c>
      <c r="AA8" s="285"/>
      <c r="AB8" s="285"/>
      <c r="AC8" s="285"/>
      <c r="AD8" s="290">
        <v>8619</v>
      </c>
      <c r="AE8" s="290"/>
      <c r="AF8" s="290"/>
      <c r="AG8" s="290"/>
      <c r="AH8" s="290"/>
      <c r="AI8" s="290"/>
      <c r="AJ8" s="290"/>
      <c r="AK8" s="290"/>
      <c r="AL8" s="286">
        <v>0.1</v>
      </c>
      <c r="AM8" s="240"/>
      <c r="AN8" s="240"/>
      <c r="AO8" s="299"/>
      <c r="AP8" s="263" t="s">
        <v>123</v>
      </c>
      <c r="AQ8" s="36"/>
      <c r="AR8" s="36"/>
      <c r="AS8" s="36"/>
      <c r="AT8" s="36"/>
      <c r="AU8" s="36"/>
      <c r="AV8" s="36"/>
      <c r="AW8" s="36"/>
      <c r="AX8" s="36"/>
      <c r="AY8" s="36"/>
      <c r="AZ8" s="36"/>
      <c r="BA8" s="36"/>
      <c r="BB8" s="36"/>
      <c r="BC8" s="36"/>
      <c r="BD8" s="36"/>
      <c r="BE8" s="36"/>
      <c r="BF8" s="272"/>
      <c r="BG8" s="277">
        <v>32894</v>
      </c>
      <c r="BH8" s="219"/>
      <c r="BI8" s="219"/>
      <c r="BJ8" s="219"/>
      <c r="BK8" s="219"/>
      <c r="BL8" s="219"/>
      <c r="BM8" s="219"/>
      <c r="BN8" s="282"/>
      <c r="BO8" s="285">
        <v>1.1000000000000001</v>
      </c>
      <c r="BP8" s="285"/>
      <c r="BQ8" s="285"/>
      <c r="BR8" s="285"/>
      <c r="BS8" s="291" t="s">
        <v>208</v>
      </c>
      <c r="BT8" s="219"/>
      <c r="BU8" s="219"/>
      <c r="BV8" s="219"/>
      <c r="BW8" s="219"/>
      <c r="BX8" s="219"/>
      <c r="BY8" s="219"/>
      <c r="BZ8" s="219"/>
      <c r="CA8" s="219"/>
      <c r="CB8" s="332"/>
      <c r="CD8" s="263" t="s">
        <v>345</v>
      </c>
      <c r="CE8" s="36"/>
      <c r="CF8" s="36"/>
      <c r="CG8" s="36"/>
      <c r="CH8" s="36"/>
      <c r="CI8" s="36"/>
      <c r="CJ8" s="36"/>
      <c r="CK8" s="36"/>
      <c r="CL8" s="36"/>
      <c r="CM8" s="36"/>
      <c r="CN8" s="36"/>
      <c r="CO8" s="36"/>
      <c r="CP8" s="36"/>
      <c r="CQ8" s="272"/>
      <c r="CR8" s="277">
        <v>3442086</v>
      </c>
      <c r="CS8" s="219"/>
      <c r="CT8" s="219"/>
      <c r="CU8" s="219"/>
      <c r="CV8" s="219"/>
      <c r="CW8" s="219"/>
      <c r="CX8" s="219"/>
      <c r="CY8" s="282"/>
      <c r="CZ8" s="285">
        <v>22.3</v>
      </c>
      <c r="DA8" s="285"/>
      <c r="DB8" s="285"/>
      <c r="DC8" s="285"/>
      <c r="DD8" s="291" t="s">
        <v>208</v>
      </c>
      <c r="DE8" s="219"/>
      <c r="DF8" s="219"/>
      <c r="DG8" s="219"/>
      <c r="DH8" s="219"/>
      <c r="DI8" s="219"/>
      <c r="DJ8" s="219"/>
      <c r="DK8" s="219"/>
      <c r="DL8" s="219"/>
      <c r="DM8" s="219"/>
      <c r="DN8" s="219"/>
      <c r="DO8" s="219"/>
      <c r="DP8" s="282"/>
      <c r="DQ8" s="291">
        <v>1970678</v>
      </c>
      <c r="DR8" s="219"/>
      <c r="DS8" s="219"/>
      <c r="DT8" s="219"/>
      <c r="DU8" s="219"/>
      <c r="DV8" s="219"/>
      <c r="DW8" s="219"/>
      <c r="DX8" s="219"/>
      <c r="DY8" s="219"/>
      <c r="DZ8" s="219"/>
      <c r="EA8" s="219"/>
      <c r="EB8" s="219"/>
      <c r="EC8" s="332"/>
    </row>
    <row r="9" spans="2:143" ht="11.25" customHeight="1">
      <c r="B9" s="263" t="s">
        <v>346</v>
      </c>
      <c r="C9" s="36"/>
      <c r="D9" s="36"/>
      <c r="E9" s="36"/>
      <c r="F9" s="36"/>
      <c r="G9" s="36"/>
      <c r="H9" s="36"/>
      <c r="I9" s="36"/>
      <c r="J9" s="36"/>
      <c r="K9" s="36"/>
      <c r="L9" s="36"/>
      <c r="M9" s="36"/>
      <c r="N9" s="36"/>
      <c r="O9" s="36"/>
      <c r="P9" s="36"/>
      <c r="Q9" s="272"/>
      <c r="R9" s="277">
        <v>4524</v>
      </c>
      <c r="S9" s="219"/>
      <c r="T9" s="219"/>
      <c r="U9" s="219"/>
      <c r="V9" s="219"/>
      <c r="W9" s="219"/>
      <c r="X9" s="219"/>
      <c r="Y9" s="282"/>
      <c r="Z9" s="285">
        <v>0</v>
      </c>
      <c r="AA9" s="285"/>
      <c r="AB9" s="285"/>
      <c r="AC9" s="285"/>
      <c r="AD9" s="290">
        <v>4524</v>
      </c>
      <c r="AE9" s="290"/>
      <c r="AF9" s="290"/>
      <c r="AG9" s="290"/>
      <c r="AH9" s="290"/>
      <c r="AI9" s="290"/>
      <c r="AJ9" s="290"/>
      <c r="AK9" s="290"/>
      <c r="AL9" s="286">
        <v>0</v>
      </c>
      <c r="AM9" s="240"/>
      <c r="AN9" s="240"/>
      <c r="AO9" s="299"/>
      <c r="AP9" s="263" t="s">
        <v>348</v>
      </c>
      <c r="AQ9" s="36"/>
      <c r="AR9" s="36"/>
      <c r="AS9" s="36"/>
      <c r="AT9" s="36"/>
      <c r="AU9" s="36"/>
      <c r="AV9" s="36"/>
      <c r="AW9" s="36"/>
      <c r="AX9" s="36"/>
      <c r="AY9" s="36"/>
      <c r="AZ9" s="36"/>
      <c r="BA9" s="36"/>
      <c r="BB9" s="36"/>
      <c r="BC9" s="36"/>
      <c r="BD9" s="36"/>
      <c r="BE9" s="36"/>
      <c r="BF9" s="272"/>
      <c r="BG9" s="277">
        <v>715809</v>
      </c>
      <c r="BH9" s="219"/>
      <c r="BI9" s="219"/>
      <c r="BJ9" s="219"/>
      <c r="BK9" s="219"/>
      <c r="BL9" s="219"/>
      <c r="BM9" s="219"/>
      <c r="BN9" s="282"/>
      <c r="BO9" s="285">
        <v>24.7</v>
      </c>
      <c r="BP9" s="285"/>
      <c r="BQ9" s="285"/>
      <c r="BR9" s="285"/>
      <c r="BS9" s="291" t="s">
        <v>208</v>
      </c>
      <c r="BT9" s="219"/>
      <c r="BU9" s="219"/>
      <c r="BV9" s="219"/>
      <c r="BW9" s="219"/>
      <c r="BX9" s="219"/>
      <c r="BY9" s="219"/>
      <c r="BZ9" s="219"/>
      <c r="CA9" s="219"/>
      <c r="CB9" s="332"/>
      <c r="CD9" s="263" t="s">
        <v>350</v>
      </c>
      <c r="CE9" s="36"/>
      <c r="CF9" s="36"/>
      <c r="CG9" s="36"/>
      <c r="CH9" s="36"/>
      <c r="CI9" s="36"/>
      <c r="CJ9" s="36"/>
      <c r="CK9" s="36"/>
      <c r="CL9" s="36"/>
      <c r="CM9" s="36"/>
      <c r="CN9" s="36"/>
      <c r="CO9" s="36"/>
      <c r="CP9" s="36"/>
      <c r="CQ9" s="272"/>
      <c r="CR9" s="277">
        <v>1170283</v>
      </c>
      <c r="CS9" s="219"/>
      <c r="CT9" s="219"/>
      <c r="CU9" s="219"/>
      <c r="CV9" s="219"/>
      <c r="CW9" s="219"/>
      <c r="CX9" s="219"/>
      <c r="CY9" s="282"/>
      <c r="CZ9" s="285">
        <v>7.6</v>
      </c>
      <c r="DA9" s="285"/>
      <c r="DB9" s="285"/>
      <c r="DC9" s="285"/>
      <c r="DD9" s="291">
        <v>141020</v>
      </c>
      <c r="DE9" s="219"/>
      <c r="DF9" s="219"/>
      <c r="DG9" s="219"/>
      <c r="DH9" s="219"/>
      <c r="DI9" s="219"/>
      <c r="DJ9" s="219"/>
      <c r="DK9" s="219"/>
      <c r="DL9" s="219"/>
      <c r="DM9" s="219"/>
      <c r="DN9" s="219"/>
      <c r="DO9" s="219"/>
      <c r="DP9" s="282"/>
      <c r="DQ9" s="291">
        <v>935294</v>
      </c>
      <c r="DR9" s="219"/>
      <c r="DS9" s="219"/>
      <c r="DT9" s="219"/>
      <c r="DU9" s="219"/>
      <c r="DV9" s="219"/>
      <c r="DW9" s="219"/>
      <c r="DX9" s="219"/>
      <c r="DY9" s="219"/>
      <c r="DZ9" s="219"/>
      <c r="EA9" s="219"/>
      <c r="EB9" s="219"/>
      <c r="EC9" s="332"/>
    </row>
    <row r="10" spans="2:143" ht="11.25" customHeight="1">
      <c r="B10" s="263" t="s">
        <v>130</v>
      </c>
      <c r="C10" s="36"/>
      <c r="D10" s="36"/>
      <c r="E10" s="36"/>
      <c r="F10" s="36"/>
      <c r="G10" s="36"/>
      <c r="H10" s="36"/>
      <c r="I10" s="36"/>
      <c r="J10" s="36"/>
      <c r="K10" s="36"/>
      <c r="L10" s="36"/>
      <c r="M10" s="36"/>
      <c r="N10" s="36"/>
      <c r="O10" s="36"/>
      <c r="P10" s="36"/>
      <c r="Q10" s="272"/>
      <c r="R10" s="277" t="s">
        <v>208</v>
      </c>
      <c r="S10" s="219"/>
      <c r="T10" s="219"/>
      <c r="U10" s="219"/>
      <c r="V10" s="219"/>
      <c r="W10" s="219"/>
      <c r="X10" s="219"/>
      <c r="Y10" s="282"/>
      <c r="Z10" s="285" t="s">
        <v>208</v>
      </c>
      <c r="AA10" s="285"/>
      <c r="AB10" s="285"/>
      <c r="AC10" s="285"/>
      <c r="AD10" s="290" t="s">
        <v>208</v>
      </c>
      <c r="AE10" s="290"/>
      <c r="AF10" s="290"/>
      <c r="AG10" s="290"/>
      <c r="AH10" s="290"/>
      <c r="AI10" s="290"/>
      <c r="AJ10" s="290"/>
      <c r="AK10" s="290"/>
      <c r="AL10" s="286" t="s">
        <v>208</v>
      </c>
      <c r="AM10" s="240"/>
      <c r="AN10" s="240"/>
      <c r="AO10" s="299"/>
      <c r="AP10" s="263" t="s">
        <v>198</v>
      </c>
      <c r="AQ10" s="36"/>
      <c r="AR10" s="36"/>
      <c r="AS10" s="36"/>
      <c r="AT10" s="36"/>
      <c r="AU10" s="36"/>
      <c r="AV10" s="36"/>
      <c r="AW10" s="36"/>
      <c r="AX10" s="36"/>
      <c r="AY10" s="36"/>
      <c r="AZ10" s="36"/>
      <c r="BA10" s="36"/>
      <c r="BB10" s="36"/>
      <c r="BC10" s="36"/>
      <c r="BD10" s="36"/>
      <c r="BE10" s="36"/>
      <c r="BF10" s="272"/>
      <c r="BG10" s="277">
        <v>68121</v>
      </c>
      <c r="BH10" s="219"/>
      <c r="BI10" s="219"/>
      <c r="BJ10" s="219"/>
      <c r="BK10" s="219"/>
      <c r="BL10" s="219"/>
      <c r="BM10" s="219"/>
      <c r="BN10" s="282"/>
      <c r="BO10" s="285">
        <v>2.4</v>
      </c>
      <c r="BP10" s="285"/>
      <c r="BQ10" s="285"/>
      <c r="BR10" s="285"/>
      <c r="BS10" s="291" t="s">
        <v>208</v>
      </c>
      <c r="BT10" s="219"/>
      <c r="BU10" s="219"/>
      <c r="BV10" s="219"/>
      <c r="BW10" s="219"/>
      <c r="BX10" s="219"/>
      <c r="BY10" s="219"/>
      <c r="BZ10" s="219"/>
      <c r="CA10" s="219"/>
      <c r="CB10" s="332"/>
      <c r="CD10" s="263" t="s">
        <v>48</v>
      </c>
      <c r="CE10" s="36"/>
      <c r="CF10" s="36"/>
      <c r="CG10" s="36"/>
      <c r="CH10" s="36"/>
      <c r="CI10" s="36"/>
      <c r="CJ10" s="36"/>
      <c r="CK10" s="36"/>
      <c r="CL10" s="36"/>
      <c r="CM10" s="36"/>
      <c r="CN10" s="36"/>
      <c r="CO10" s="36"/>
      <c r="CP10" s="36"/>
      <c r="CQ10" s="272"/>
      <c r="CR10" s="277">
        <v>6276</v>
      </c>
      <c r="CS10" s="219"/>
      <c r="CT10" s="219"/>
      <c r="CU10" s="219"/>
      <c r="CV10" s="219"/>
      <c r="CW10" s="219"/>
      <c r="CX10" s="219"/>
      <c r="CY10" s="282"/>
      <c r="CZ10" s="285">
        <v>0</v>
      </c>
      <c r="DA10" s="285"/>
      <c r="DB10" s="285"/>
      <c r="DC10" s="285"/>
      <c r="DD10" s="291" t="s">
        <v>208</v>
      </c>
      <c r="DE10" s="219"/>
      <c r="DF10" s="219"/>
      <c r="DG10" s="219"/>
      <c r="DH10" s="219"/>
      <c r="DI10" s="219"/>
      <c r="DJ10" s="219"/>
      <c r="DK10" s="219"/>
      <c r="DL10" s="219"/>
      <c r="DM10" s="219"/>
      <c r="DN10" s="219"/>
      <c r="DO10" s="219"/>
      <c r="DP10" s="282"/>
      <c r="DQ10" s="291">
        <v>276</v>
      </c>
      <c r="DR10" s="219"/>
      <c r="DS10" s="219"/>
      <c r="DT10" s="219"/>
      <c r="DU10" s="219"/>
      <c r="DV10" s="219"/>
      <c r="DW10" s="219"/>
      <c r="DX10" s="219"/>
      <c r="DY10" s="219"/>
      <c r="DZ10" s="219"/>
      <c r="EA10" s="219"/>
      <c r="EB10" s="219"/>
      <c r="EC10" s="332"/>
    </row>
    <row r="11" spans="2:143" ht="11.25" customHeight="1">
      <c r="B11" s="263" t="s">
        <v>103</v>
      </c>
      <c r="C11" s="36"/>
      <c r="D11" s="36"/>
      <c r="E11" s="36"/>
      <c r="F11" s="36"/>
      <c r="G11" s="36"/>
      <c r="H11" s="36"/>
      <c r="I11" s="36"/>
      <c r="J11" s="36"/>
      <c r="K11" s="36"/>
      <c r="L11" s="36"/>
      <c r="M11" s="36"/>
      <c r="N11" s="36"/>
      <c r="O11" s="36"/>
      <c r="P11" s="36"/>
      <c r="Q11" s="272"/>
      <c r="R11" s="277">
        <v>358294</v>
      </c>
      <c r="S11" s="219"/>
      <c r="T11" s="219"/>
      <c r="U11" s="219"/>
      <c r="V11" s="219"/>
      <c r="W11" s="219"/>
      <c r="X11" s="219"/>
      <c r="Y11" s="282"/>
      <c r="Z11" s="286">
        <v>2.2999999999999998</v>
      </c>
      <c r="AA11" s="240"/>
      <c r="AB11" s="240"/>
      <c r="AC11" s="288"/>
      <c r="AD11" s="291">
        <v>358294</v>
      </c>
      <c r="AE11" s="219"/>
      <c r="AF11" s="219"/>
      <c r="AG11" s="219"/>
      <c r="AH11" s="219"/>
      <c r="AI11" s="219"/>
      <c r="AJ11" s="219"/>
      <c r="AK11" s="282"/>
      <c r="AL11" s="286">
        <v>3.9</v>
      </c>
      <c r="AM11" s="240"/>
      <c r="AN11" s="240"/>
      <c r="AO11" s="299"/>
      <c r="AP11" s="263" t="s">
        <v>352</v>
      </c>
      <c r="AQ11" s="36"/>
      <c r="AR11" s="36"/>
      <c r="AS11" s="36"/>
      <c r="AT11" s="36"/>
      <c r="AU11" s="36"/>
      <c r="AV11" s="36"/>
      <c r="AW11" s="36"/>
      <c r="AX11" s="36"/>
      <c r="AY11" s="36"/>
      <c r="AZ11" s="36"/>
      <c r="BA11" s="36"/>
      <c r="BB11" s="36"/>
      <c r="BC11" s="36"/>
      <c r="BD11" s="36"/>
      <c r="BE11" s="36"/>
      <c r="BF11" s="272"/>
      <c r="BG11" s="277">
        <v>155931</v>
      </c>
      <c r="BH11" s="219"/>
      <c r="BI11" s="219"/>
      <c r="BJ11" s="219"/>
      <c r="BK11" s="219"/>
      <c r="BL11" s="219"/>
      <c r="BM11" s="219"/>
      <c r="BN11" s="282"/>
      <c r="BO11" s="285">
        <v>5.4</v>
      </c>
      <c r="BP11" s="285"/>
      <c r="BQ11" s="285"/>
      <c r="BR11" s="285"/>
      <c r="BS11" s="291" t="s">
        <v>208</v>
      </c>
      <c r="BT11" s="219"/>
      <c r="BU11" s="219"/>
      <c r="BV11" s="219"/>
      <c r="BW11" s="219"/>
      <c r="BX11" s="219"/>
      <c r="BY11" s="219"/>
      <c r="BZ11" s="219"/>
      <c r="CA11" s="219"/>
      <c r="CB11" s="332"/>
      <c r="CD11" s="263" t="s">
        <v>355</v>
      </c>
      <c r="CE11" s="36"/>
      <c r="CF11" s="36"/>
      <c r="CG11" s="36"/>
      <c r="CH11" s="36"/>
      <c r="CI11" s="36"/>
      <c r="CJ11" s="36"/>
      <c r="CK11" s="36"/>
      <c r="CL11" s="36"/>
      <c r="CM11" s="36"/>
      <c r="CN11" s="36"/>
      <c r="CO11" s="36"/>
      <c r="CP11" s="36"/>
      <c r="CQ11" s="272"/>
      <c r="CR11" s="277">
        <v>1481295</v>
      </c>
      <c r="CS11" s="219"/>
      <c r="CT11" s="219"/>
      <c r="CU11" s="219"/>
      <c r="CV11" s="219"/>
      <c r="CW11" s="219"/>
      <c r="CX11" s="219"/>
      <c r="CY11" s="282"/>
      <c r="CZ11" s="285">
        <v>9.6</v>
      </c>
      <c r="DA11" s="285"/>
      <c r="DB11" s="285"/>
      <c r="DC11" s="285"/>
      <c r="DD11" s="291">
        <v>163630</v>
      </c>
      <c r="DE11" s="219"/>
      <c r="DF11" s="219"/>
      <c r="DG11" s="219"/>
      <c r="DH11" s="219"/>
      <c r="DI11" s="219"/>
      <c r="DJ11" s="219"/>
      <c r="DK11" s="219"/>
      <c r="DL11" s="219"/>
      <c r="DM11" s="219"/>
      <c r="DN11" s="219"/>
      <c r="DO11" s="219"/>
      <c r="DP11" s="282"/>
      <c r="DQ11" s="291">
        <v>825134</v>
      </c>
      <c r="DR11" s="219"/>
      <c r="DS11" s="219"/>
      <c r="DT11" s="219"/>
      <c r="DU11" s="219"/>
      <c r="DV11" s="219"/>
      <c r="DW11" s="219"/>
      <c r="DX11" s="219"/>
      <c r="DY11" s="219"/>
      <c r="DZ11" s="219"/>
      <c r="EA11" s="219"/>
      <c r="EB11" s="219"/>
      <c r="EC11" s="332"/>
    </row>
    <row r="12" spans="2:143" ht="11.25" customHeight="1">
      <c r="B12" s="263" t="s">
        <v>149</v>
      </c>
      <c r="C12" s="36"/>
      <c r="D12" s="36"/>
      <c r="E12" s="36"/>
      <c r="F12" s="36"/>
      <c r="G12" s="36"/>
      <c r="H12" s="36"/>
      <c r="I12" s="36"/>
      <c r="J12" s="36"/>
      <c r="K12" s="36"/>
      <c r="L12" s="36"/>
      <c r="M12" s="36"/>
      <c r="N12" s="36"/>
      <c r="O12" s="36"/>
      <c r="P12" s="36"/>
      <c r="Q12" s="272"/>
      <c r="R12" s="277">
        <v>15441</v>
      </c>
      <c r="S12" s="219"/>
      <c r="T12" s="219"/>
      <c r="U12" s="219"/>
      <c r="V12" s="219"/>
      <c r="W12" s="219"/>
      <c r="X12" s="219"/>
      <c r="Y12" s="282"/>
      <c r="Z12" s="285">
        <v>0.1</v>
      </c>
      <c r="AA12" s="285"/>
      <c r="AB12" s="285"/>
      <c r="AC12" s="285"/>
      <c r="AD12" s="290">
        <v>15441</v>
      </c>
      <c r="AE12" s="290"/>
      <c r="AF12" s="290"/>
      <c r="AG12" s="290"/>
      <c r="AH12" s="290"/>
      <c r="AI12" s="290"/>
      <c r="AJ12" s="290"/>
      <c r="AK12" s="290"/>
      <c r="AL12" s="286">
        <v>0.2</v>
      </c>
      <c r="AM12" s="240"/>
      <c r="AN12" s="240"/>
      <c r="AO12" s="299"/>
      <c r="AP12" s="263" t="s">
        <v>356</v>
      </c>
      <c r="AQ12" s="36"/>
      <c r="AR12" s="36"/>
      <c r="AS12" s="36"/>
      <c r="AT12" s="36"/>
      <c r="AU12" s="36"/>
      <c r="AV12" s="36"/>
      <c r="AW12" s="36"/>
      <c r="AX12" s="36"/>
      <c r="AY12" s="36"/>
      <c r="AZ12" s="36"/>
      <c r="BA12" s="36"/>
      <c r="BB12" s="36"/>
      <c r="BC12" s="36"/>
      <c r="BD12" s="36"/>
      <c r="BE12" s="36"/>
      <c r="BF12" s="272"/>
      <c r="BG12" s="277">
        <v>1715802</v>
      </c>
      <c r="BH12" s="219"/>
      <c r="BI12" s="219"/>
      <c r="BJ12" s="219"/>
      <c r="BK12" s="219"/>
      <c r="BL12" s="219"/>
      <c r="BM12" s="219"/>
      <c r="BN12" s="282"/>
      <c r="BO12" s="285">
        <v>59.3</v>
      </c>
      <c r="BP12" s="285"/>
      <c r="BQ12" s="285"/>
      <c r="BR12" s="285"/>
      <c r="BS12" s="291" t="s">
        <v>208</v>
      </c>
      <c r="BT12" s="219"/>
      <c r="BU12" s="219"/>
      <c r="BV12" s="219"/>
      <c r="BW12" s="219"/>
      <c r="BX12" s="219"/>
      <c r="BY12" s="219"/>
      <c r="BZ12" s="219"/>
      <c r="CA12" s="219"/>
      <c r="CB12" s="332"/>
      <c r="CD12" s="263" t="s">
        <v>89</v>
      </c>
      <c r="CE12" s="36"/>
      <c r="CF12" s="36"/>
      <c r="CG12" s="36"/>
      <c r="CH12" s="36"/>
      <c r="CI12" s="36"/>
      <c r="CJ12" s="36"/>
      <c r="CK12" s="36"/>
      <c r="CL12" s="36"/>
      <c r="CM12" s="36"/>
      <c r="CN12" s="36"/>
      <c r="CO12" s="36"/>
      <c r="CP12" s="36"/>
      <c r="CQ12" s="272"/>
      <c r="CR12" s="277">
        <v>245747</v>
      </c>
      <c r="CS12" s="219"/>
      <c r="CT12" s="219"/>
      <c r="CU12" s="219"/>
      <c r="CV12" s="219"/>
      <c r="CW12" s="219"/>
      <c r="CX12" s="219"/>
      <c r="CY12" s="282"/>
      <c r="CZ12" s="285">
        <v>1.6</v>
      </c>
      <c r="DA12" s="285"/>
      <c r="DB12" s="285"/>
      <c r="DC12" s="285"/>
      <c r="DD12" s="291">
        <v>16003</v>
      </c>
      <c r="DE12" s="219"/>
      <c r="DF12" s="219"/>
      <c r="DG12" s="219"/>
      <c r="DH12" s="219"/>
      <c r="DI12" s="219"/>
      <c r="DJ12" s="219"/>
      <c r="DK12" s="219"/>
      <c r="DL12" s="219"/>
      <c r="DM12" s="219"/>
      <c r="DN12" s="219"/>
      <c r="DO12" s="219"/>
      <c r="DP12" s="282"/>
      <c r="DQ12" s="291">
        <v>205733</v>
      </c>
      <c r="DR12" s="219"/>
      <c r="DS12" s="219"/>
      <c r="DT12" s="219"/>
      <c r="DU12" s="219"/>
      <c r="DV12" s="219"/>
      <c r="DW12" s="219"/>
      <c r="DX12" s="219"/>
      <c r="DY12" s="219"/>
      <c r="DZ12" s="219"/>
      <c r="EA12" s="219"/>
      <c r="EB12" s="219"/>
      <c r="EC12" s="332"/>
    </row>
    <row r="13" spans="2:143" ht="11.25" customHeight="1">
      <c r="B13" s="263" t="s">
        <v>357</v>
      </c>
      <c r="C13" s="36"/>
      <c r="D13" s="36"/>
      <c r="E13" s="36"/>
      <c r="F13" s="36"/>
      <c r="G13" s="36"/>
      <c r="H13" s="36"/>
      <c r="I13" s="36"/>
      <c r="J13" s="36"/>
      <c r="K13" s="36"/>
      <c r="L13" s="36"/>
      <c r="M13" s="36"/>
      <c r="N13" s="36"/>
      <c r="O13" s="36"/>
      <c r="P13" s="36"/>
      <c r="Q13" s="272"/>
      <c r="R13" s="277" t="s">
        <v>208</v>
      </c>
      <c r="S13" s="219"/>
      <c r="T13" s="219"/>
      <c r="U13" s="219"/>
      <c r="V13" s="219"/>
      <c r="W13" s="219"/>
      <c r="X13" s="219"/>
      <c r="Y13" s="282"/>
      <c r="Z13" s="285" t="s">
        <v>208</v>
      </c>
      <c r="AA13" s="285"/>
      <c r="AB13" s="285"/>
      <c r="AC13" s="285"/>
      <c r="AD13" s="290" t="s">
        <v>208</v>
      </c>
      <c r="AE13" s="290"/>
      <c r="AF13" s="290"/>
      <c r="AG13" s="290"/>
      <c r="AH13" s="290"/>
      <c r="AI13" s="290"/>
      <c r="AJ13" s="290"/>
      <c r="AK13" s="290"/>
      <c r="AL13" s="286" t="s">
        <v>208</v>
      </c>
      <c r="AM13" s="240"/>
      <c r="AN13" s="240"/>
      <c r="AO13" s="299"/>
      <c r="AP13" s="263" t="s">
        <v>358</v>
      </c>
      <c r="AQ13" s="36"/>
      <c r="AR13" s="36"/>
      <c r="AS13" s="36"/>
      <c r="AT13" s="36"/>
      <c r="AU13" s="36"/>
      <c r="AV13" s="36"/>
      <c r="AW13" s="36"/>
      <c r="AX13" s="36"/>
      <c r="AY13" s="36"/>
      <c r="AZ13" s="36"/>
      <c r="BA13" s="36"/>
      <c r="BB13" s="36"/>
      <c r="BC13" s="36"/>
      <c r="BD13" s="36"/>
      <c r="BE13" s="36"/>
      <c r="BF13" s="272"/>
      <c r="BG13" s="277">
        <v>1714330</v>
      </c>
      <c r="BH13" s="219"/>
      <c r="BI13" s="219"/>
      <c r="BJ13" s="219"/>
      <c r="BK13" s="219"/>
      <c r="BL13" s="219"/>
      <c r="BM13" s="219"/>
      <c r="BN13" s="282"/>
      <c r="BO13" s="285">
        <v>59.3</v>
      </c>
      <c r="BP13" s="285"/>
      <c r="BQ13" s="285"/>
      <c r="BR13" s="285"/>
      <c r="BS13" s="291" t="s">
        <v>208</v>
      </c>
      <c r="BT13" s="219"/>
      <c r="BU13" s="219"/>
      <c r="BV13" s="219"/>
      <c r="BW13" s="219"/>
      <c r="BX13" s="219"/>
      <c r="BY13" s="219"/>
      <c r="BZ13" s="219"/>
      <c r="CA13" s="219"/>
      <c r="CB13" s="332"/>
      <c r="CD13" s="263" t="s">
        <v>360</v>
      </c>
      <c r="CE13" s="36"/>
      <c r="CF13" s="36"/>
      <c r="CG13" s="36"/>
      <c r="CH13" s="36"/>
      <c r="CI13" s="36"/>
      <c r="CJ13" s="36"/>
      <c r="CK13" s="36"/>
      <c r="CL13" s="36"/>
      <c r="CM13" s="36"/>
      <c r="CN13" s="36"/>
      <c r="CO13" s="36"/>
      <c r="CP13" s="36"/>
      <c r="CQ13" s="272"/>
      <c r="CR13" s="277">
        <v>1245477</v>
      </c>
      <c r="CS13" s="219"/>
      <c r="CT13" s="219"/>
      <c r="CU13" s="219"/>
      <c r="CV13" s="219"/>
      <c r="CW13" s="219"/>
      <c r="CX13" s="219"/>
      <c r="CY13" s="282"/>
      <c r="CZ13" s="285">
        <v>8.1</v>
      </c>
      <c r="DA13" s="285"/>
      <c r="DB13" s="285"/>
      <c r="DC13" s="285"/>
      <c r="DD13" s="291">
        <v>336890</v>
      </c>
      <c r="DE13" s="219"/>
      <c r="DF13" s="219"/>
      <c r="DG13" s="219"/>
      <c r="DH13" s="219"/>
      <c r="DI13" s="219"/>
      <c r="DJ13" s="219"/>
      <c r="DK13" s="219"/>
      <c r="DL13" s="219"/>
      <c r="DM13" s="219"/>
      <c r="DN13" s="219"/>
      <c r="DO13" s="219"/>
      <c r="DP13" s="282"/>
      <c r="DQ13" s="291">
        <v>749991</v>
      </c>
      <c r="DR13" s="219"/>
      <c r="DS13" s="219"/>
      <c r="DT13" s="219"/>
      <c r="DU13" s="219"/>
      <c r="DV13" s="219"/>
      <c r="DW13" s="219"/>
      <c r="DX13" s="219"/>
      <c r="DY13" s="219"/>
      <c r="DZ13" s="219"/>
      <c r="EA13" s="219"/>
      <c r="EB13" s="219"/>
      <c r="EC13" s="332"/>
    </row>
    <row r="14" spans="2:143" ht="11.25" customHeight="1">
      <c r="B14" s="263" t="s">
        <v>361</v>
      </c>
      <c r="C14" s="36"/>
      <c r="D14" s="36"/>
      <c r="E14" s="36"/>
      <c r="F14" s="36"/>
      <c r="G14" s="36"/>
      <c r="H14" s="36"/>
      <c r="I14" s="36"/>
      <c r="J14" s="36"/>
      <c r="K14" s="36"/>
      <c r="L14" s="36"/>
      <c r="M14" s="36"/>
      <c r="N14" s="36"/>
      <c r="O14" s="36"/>
      <c r="P14" s="36"/>
      <c r="Q14" s="272"/>
      <c r="R14" s="277">
        <v>44038</v>
      </c>
      <c r="S14" s="219"/>
      <c r="T14" s="219"/>
      <c r="U14" s="219"/>
      <c r="V14" s="219"/>
      <c r="W14" s="219"/>
      <c r="X14" s="219"/>
      <c r="Y14" s="282"/>
      <c r="Z14" s="285">
        <v>0.3</v>
      </c>
      <c r="AA14" s="285"/>
      <c r="AB14" s="285"/>
      <c r="AC14" s="285"/>
      <c r="AD14" s="290">
        <v>44038</v>
      </c>
      <c r="AE14" s="290"/>
      <c r="AF14" s="290"/>
      <c r="AG14" s="290"/>
      <c r="AH14" s="290"/>
      <c r="AI14" s="290"/>
      <c r="AJ14" s="290"/>
      <c r="AK14" s="290"/>
      <c r="AL14" s="286">
        <v>0.5</v>
      </c>
      <c r="AM14" s="240"/>
      <c r="AN14" s="240"/>
      <c r="AO14" s="299"/>
      <c r="AP14" s="263" t="s">
        <v>229</v>
      </c>
      <c r="AQ14" s="36"/>
      <c r="AR14" s="36"/>
      <c r="AS14" s="36"/>
      <c r="AT14" s="36"/>
      <c r="AU14" s="36"/>
      <c r="AV14" s="36"/>
      <c r="AW14" s="36"/>
      <c r="AX14" s="36"/>
      <c r="AY14" s="36"/>
      <c r="AZ14" s="36"/>
      <c r="BA14" s="36"/>
      <c r="BB14" s="36"/>
      <c r="BC14" s="36"/>
      <c r="BD14" s="36"/>
      <c r="BE14" s="36"/>
      <c r="BF14" s="272"/>
      <c r="BG14" s="277">
        <v>78982</v>
      </c>
      <c r="BH14" s="219"/>
      <c r="BI14" s="219"/>
      <c r="BJ14" s="219"/>
      <c r="BK14" s="219"/>
      <c r="BL14" s="219"/>
      <c r="BM14" s="219"/>
      <c r="BN14" s="282"/>
      <c r="BO14" s="285">
        <v>2.7</v>
      </c>
      <c r="BP14" s="285"/>
      <c r="BQ14" s="285"/>
      <c r="BR14" s="285"/>
      <c r="BS14" s="291" t="s">
        <v>208</v>
      </c>
      <c r="BT14" s="219"/>
      <c r="BU14" s="219"/>
      <c r="BV14" s="219"/>
      <c r="BW14" s="219"/>
      <c r="BX14" s="219"/>
      <c r="BY14" s="219"/>
      <c r="BZ14" s="219"/>
      <c r="CA14" s="219"/>
      <c r="CB14" s="332"/>
      <c r="CD14" s="263" t="s">
        <v>363</v>
      </c>
      <c r="CE14" s="36"/>
      <c r="CF14" s="36"/>
      <c r="CG14" s="36"/>
      <c r="CH14" s="36"/>
      <c r="CI14" s="36"/>
      <c r="CJ14" s="36"/>
      <c r="CK14" s="36"/>
      <c r="CL14" s="36"/>
      <c r="CM14" s="36"/>
      <c r="CN14" s="36"/>
      <c r="CO14" s="36"/>
      <c r="CP14" s="36"/>
      <c r="CQ14" s="272"/>
      <c r="CR14" s="277">
        <v>651536</v>
      </c>
      <c r="CS14" s="219"/>
      <c r="CT14" s="219"/>
      <c r="CU14" s="219"/>
      <c r="CV14" s="219"/>
      <c r="CW14" s="219"/>
      <c r="CX14" s="219"/>
      <c r="CY14" s="282"/>
      <c r="CZ14" s="285">
        <v>4.2</v>
      </c>
      <c r="DA14" s="285"/>
      <c r="DB14" s="285"/>
      <c r="DC14" s="285"/>
      <c r="DD14" s="291">
        <v>58626</v>
      </c>
      <c r="DE14" s="219"/>
      <c r="DF14" s="219"/>
      <c r="DG14" s="219"/>
      <c r="DH14" s="219"/>
      <c r="DI14" s="219"/>
      <c r="DJ14" s="219"/>
      <c r="DK14" s="219"/>
      <c r="DL14" s="219"/>
      <c r="DM14" s="219"/>
      <c r="DN14" s="219"/>
      <c r="DO14" s="219"/>
      <c r="DP14" s="282"/>
      <c r="DQ14" s="291">
        <v>583565</v>
      </c>
      <c r="DR14" s="219"/>
      <c r="DS14" s="219"/>
      <c r="DT14" s="219"/>
      <c r="DU14" s="219"/>
      <c r="DV14" s="219"/>
      <c r="DW14" s="219"/>
      <c r="DX14" s="219"/>
      <c r="DY14" s="219"/>
      <c r="DZ14" s="219"/>
      <c r="EA14" s="219"/>
      <c r="EB14" s="219"/>
      <c r="EC14" s="332"/>
    </row>
    <row r="15" spans="2:143" ht="11.25" customHeight="1">
      <c r="B15" s="263" t="s">
        <v>330</v>
      </c>
      <c r="C15" s="36"/>
      <c r="D15" s="36"/>
      <c r="E15" s="36"/>
      <c r="F15" s="36"/>
      <c r="G15" s="36"/>
      <c r="H15" s="36"/>
      <c r="I15" s="36"/>
      <c r="J15" s="36"/>
      <c r="K15" s="36"/>
      <c r="L15" s="36"/>
      <c r="M15" s="36"/>
      <c r="N15" s="36"/>
      <c r="O15" s="36"/>
      <c r="P15" s="36"/>
      <c r="Q15" s="272"/>
      <c r="R15" s="277" t="s">
        <v>208</v>
      </c>
      <c r="S15" s="219"/>
      <c r="T15" s="219"/>
      <c r="U15" s="219"/>
      <c r="V15" s="219"/>
      <c r="W15" s="219"/>
      <c r="X15" s="219"/>
      <c r="Y15" s="282"/>
      <c r="Z15" s="285" t="s">
        <v>208</v>
      </c>
      <c r="AA15" s="285"/>
      <c r="AB15" s="285"/>
      <c r="AC15" s="285"/>
      <c r="AD15" s="290" t="s">
        <v>208</v>
      </c>
      <c r="AE15" s="290"/>
      <c r="AF15" s="290"/>
      <c r="AG15" s="290"/>
      <c r="AH15" s="290"/>
      <c r="AI15" s="290"/>
      <c r="AJ15" s="290"/>
      <c r="AK15" s="290"/>
      <c r="AL15" s="286" t="s">
        <v>208</v>
      </c>
      <c r="AM15" s="240"/>
      <c r="AN15" s="240"/>
      <c r="AO15" s="299"/>
      <c r="AP15" s="263" t="s">
        <v>364</v>
      </c>
      <c r="AQ15" s="36"/>
      <c r="AR15" s="36"/>
      <c r="AS15" s="36"/>
      <c r="AT15" s="36"/>
      <c r="AU15" s="36"/>
      <c r="AV15" s="36"/>
      <c r="AW15" s="36"/>
      <c r="AX15" s="36"/>
      <c r="AY15" s="36"/>
      <c r="AZ15" s="36"/>
      <c r="BA15" s="36"/>
      <c r="BB15" s="36"/>
      <c r="BC15" s="36"/>
      <c r="BD15" s="36"/>
      <c r="BE15" s="36"/>
      <c r="BF15" s="272"/>
      <c r="BG15" s="277">
        <v>118469</v>
      </c>
      <c r="BH15" s="219"/>
      <c r="BI15" s="219"/>
      <c r="BJ15" s="219"/>
      <c r="BK15" s="219"/>
      <c r="BL15" s="219"/>
      <c r="BM15" s="219"/>
      <c r="BN15" s="282"/>
      <c r="BO15" s="285">
        <v>4.0999999999999996</v>
      </c>
      <c r="BP15" s="285"/>
      <c r="BQ15" s="285"/>
      <c r="BR15" s="285"/>
      <c r="BS15" s="291" t="s">
        <v>208</v>
      </c>
      <c r="BT15" s="219"/>
      <c r="BU15" s="219"/>
      <c r="BV15" s="219"/>
      <c r="BW15" s="219"/>
      <c r="BX15" s="219"/>
      <c r="BY15" s="219"/>
      <c r="BZ15" s="219"/>
      <c r="CA15" s="219"/>
      <c r="CB15" s="332"/>
      <c r="CD15" s="263" t="s">
        <v>365</v>
      </c>
      <c r="CE15" s="36"/>
      <c r="CF15" s="36"/>
      <c r="CG15" s="36"/>
      <c r="CH15" s="36"/>
      <c r="CI15" s="36"/>
      <c r="CJ15" s="36"/>
      <c r="CK15" s="36"/>
      <c r="CL15" s="36"/>
      <c r="CM15" s="36"/>
      <c r="CN15" s="36"/>
      <c r="CO15" s="36"/>
      <c r="CP15" s="36"/>
      <c r="CQ15" s="272"/>
      <c r="CR15" s="277">
        <v>1207944</v>
      </c>
      <c r="CS15" s="219"/>
      <c r="CT15" s="219"/>
      <c r="CU15" s="219"/>
      <c r="CV15" s="219"/>
      <c r="CW15" s="219"/>
      <c r="CX15" s="219"/>
      <c r="CY15" s="282"/>
      <c r="CZ15" s="285">
        <v>7.8</v>
      </c>
      <c r="DA15" s="285"/>
      <c r="DB15" s="285"/>
      <c r="DC15" s="285"/>
      <c r="DD15" s="291">
        <v>355189</v>
      </c>
      <c r="DE15" s="219"/>
      <c r="DF15" s="219"/>
      <c r="DG15" s="219"/>
      <c r="DH15" s="219"/>
      <c r="DI15" s="219"/>
      <c r="DJ15" s="219"/>
      <c r="DK15" s="219"/>
      <c r="DL15" s="219"/>
      <c r="DM15" s="219"/>
      <c r="DN15" s="219"/>
      <c r="DO15" s="219"/>
      <c r="DP15" s="282"/>
      <c r="DQ15" s="291">
        <v>811902</v>
      </c>
      <c r="DR15" s="219"/>
      <c r="DS15" s="219"/>
      <c r="DT15" s="219"/>
      <c r="DU15" s="219"/>
      <c r="DV15" s="219"/>
      <c r="DW15" s="219"/>
      <c r="DX15" s="219"/>
      <c r="DY15" s="219"/>
      <c r="DZ15" s="219"/>
      <c r="EA15" s="219"/>
      <c r="EB15" s="219"/>
      <c r="EC15" s="332"/>
    </row>
    <row r="16" spans="2:143" ht="11.25" customHeight="1">
      <c r="B16" s="263" t="s">
        <v>366</v>
      </c>
      <c r="C16" s="36"/>
      <c r="D16" s="36"/>
      <c r="E16" s="36"/>
      <c r="F16" s="36"/>
      <c r="G16" s="36"/>
      <c r="H16" s="36"/>
      <c r="I16" s="36"/>
      <c r="J16" s="36"/>
      <c r="K16" s="36"/>
      <c r="L16" s="36"/>
      <c r="M16" s="36"/>
      <c r="N16" s="36"/>
      <c r="O16" s="36"/>
      <c r="P16" s="36"/>
      <c r="Q16" s="272"/>
      <c r="R16" s="277">
        <v>12498</v>
      </c>
      <c r="S16" s="219"/>
      <c r="T16" s="219"/>
      <c r="U16" s="219"/>
      <c r="V16" s="219"/>
      <c r="W16" s="219"/>
      <c r="X16" s="219"/>
      <c r="Y16" s="282"/>
      <c r="Z16" s="285">
        <v>0.1</v>
      </c>
      <c r="AA16" s="285"/>
      <c r="AB16" s="285"/>
      <c r="AC16" s="285"/>
      <c r="AD16" s="290">
        <v>12498</v>
      </c>
      <c r="AE16" s="290"/>
      <c r="AF16" s="290"/>
      <c r="AG16" s="290"/>
      <c r="AH16" s="290"/>
      <c r="AI16" s="290"/>
      <c r="AJ16" s="290"/>
      <c r="AK16" s="290"/>
      <c r="AL16" s="286">
        <v>0.1</v>
      </c>
      <c r="AM16" s="240"/>
      <c r="AN16" s="240"/>
      <c r="AO16" s="299"/>
      <c r="AP16" s="263" t="s">
        <v>367</v>
      </c>
      <c r="AQ16" s="36"/>
      <c r="AR16" s="36"/>
      <c r="AS16" s="36"/>
      <c r="AT16" s="36"/>
      <c r="AU16" s="36"/>
      <c r="AV16" s="36"/>
      <c r="AW16" s="36"/>
      <c r="AX16" s="36"/>
      <c r="AY16" s="36"/>
      <c r="AZ16" s="36"/>
      <c r="BA16" s="36"/>
      <c r="BB16" s="36"/>
      <c r="BC16" s="36"/>
      <c r="BD16" s="36"/>
      <c r="BE16" s="36"/>
      <c r="BF16" s="272"/>
      <c r="BG16" s="277" t="s">
        <v>208</v>
      </c>
      <c r="BH16" s="219"/>
      <c r="BI16" s="219"/>
      <c r="BJ16" s="219"/>
      <c r="BK16" s="219"/>
      <c r="BL16" s="219"/>
      <c r="BM16" s="219"/>
      <c r="BN16" s="282"/>
      <c r="BO16" s="285" t="s">
        <v>208</v>
      </c>
      <c r="BP16" s="285"/>
      <c r="BQ16" s="285"/>
      <c r="BR16" s="285"/>
      <c r="BS16" s="291" t="s">
        <v>208</v>
      </c>
      <c r="BT16" s="219"/>
      <c r="BU16" s="219"/>
      <c r="BV16" s="219"/>
      <c r="BW16" s="219"/>
      <c r="BX16" s="219"/>
      <c r="BY16" s="219"/>
      <c r="BZ16" s="219"/>
      <c r="CA16" s="219"/>
      <c r="CB16" s="332"/>
      <c r="CD16" s="263" t="s">
        <v>368</v>
      </c>
      <c r="CE16" s="36"/>
      <c r="CF16" s="36"/>
      <c r="CG16" s="36"/>
      <c r="CH16" s="36"/>
      <c r="CI16" s="36"/>
      <c r="CJ16" s="36"/>
      <c r="CK16" s="36"/>
      <c r="CL16" s="36"/>
      <c r="CM16" s="36"/>
      <c r="CN16" s="36"/>
      <c r="CO16" s="36"/>
      <c r="CP16" s="36"/>
      <c r="CQ16" s="272"/>
      <c r="CR16" s="277">
        <v>572217</v>
      </c>
      <c r="CS16" s="219"/>
      <c r="CT16" s="219"/>
      <c r="CU16" s="219"/>
      <c r="CV16" s="219"/>
      <c r="CW16" s="219"/>
      <c r="CX16" s="219"/>
      <c r="CY16" s="282"/>
      <c r="CZ16" s="285">
        <v>3.7</v>
      </c>
      <c r="DA16" s="285"/>
      <c r="DB16" s="285"/>
      <c r="DC16" s="285"/>
      <c r="DD16" s="291" t="s">
        <v>208</v>
      </c>
      <c r="DE16" s="219"/>
      <c r="DF16" s="219"/>
      <c r="DG16" s="219"/>
      <c r="DH16" s="219"/>
      <c r="DI16" s="219"/>
      <c r="DJ16" s="219"/>
      <c r="DK16" s="219"/>
      <c r="DL16" s="219"/>
      <c r="DM16" s="219"/>
      <c r="DN16" s="219"/>
      <c r="DO16" s="219"/>
      <c r="DP16" s="282"/>
      <c r="DQ16" s="291">
        <v>89143</v>
      </c>
      <c r="DR16" s="219"/>
      <c r="DS16" s="219"/>
      <c r="DT16" s="219"/>
      <c r="DU16" s="219"/>
      <c r="DV16" s="219"/>
      <c r="DW16" s="219"/>
      <c r="DX16" s="219"/>
      <c r="DY16" s="219"/>
      <c r="DZ16" s="219"/>
      <c r="EA16" s="219"/>
      <c r="EB16" s="219"/>
      <c r="EC16" s="332"/>
    </row>
    <row r="17" spans="2:133" ht="11.25" customHeight="1">
      <c r="B17" s="263" t="s">
        <v>369</v>
      </c>
      <c r="C17" s="36"/>
      <c r="D17" s="36"/>
      <c r="E17" s="36"/>
      <c r="F17" s="36"/>
      <c r="G17" s="36"/>
      <c r="H17" s="36"/>
      <c r="I17" s="36"/>
      <c r="J17" s="36"/>
      <c r="K17" s="36"/>
      <c r="L17" s="36"/>
      <c r="M17" s="36"/>
      <c r="N17" s="36"/>
      <c r="O17" s="36"/>
      <c r="P17" s="36"/>
      <c r="Q17" s="272"/>
      <c r="R17" s="277">
        <v>30578</v>
      </c>
      <c r="S17" s="219"/>
      <c r="T17" s="219"/>
      <c r="U17" s="219"/>
      <c r="V17" s="219"/>
      <c r="W17" s="219"/>
      <c r="X17" s="219"/>
      <c r="Y17" s="282"/>
      <c r="Z17" s="285">
        <v>0.2</v>
      </c>
      <c r="AA17" s="285"/>
      <c r="AB17" s="285"/>
      <c r="AC17" s="285"/>
      <c r="AD17" s="290">
        <v>30578</v>
      </c>
      <c r="AE17" s="290"/>
      <c r="AF17" s="290"/>
      <c r="AG17" s="290"/>
      <c r="AH17" s="290"/>
      <c r="AI17" s="290"/>
      <c r="AJ17" s="290"/>
      <c r="AK17" s="290"/>
      <c r="AL17" s="286">
        <v>0.3</v>
      </c>
      <c r="AM17" s="240"/>
      <c r="AN17" s="240"/>
      <c r="AO17" s="299"/>
      <c r="AP17" s="263" t="s">
        <v>370</v>
      </c>
      <c r="AQ17" s="36"/>
      <c r="AR17" s="36"/>
      <c r="AS17" s="36"/>
      <c r="AT17" s="36"/>
      <c r="AU17" s="36"/>
      <c r="AV17" s="36"/>
      <c r="AW17" s="36"/>
      <c r="AX17" s="36"/>
      <c r="AY17" s="36"/>
      <c r="AZ17" s="36"/>
      <c r="BA17" s="36"/>
      <c r="BB17" s="36"/>
      <c r="BC17" s="36"/>
      <c r="BD17" s="36"/>
      <c r="BE17" s="36"/>
      <c r="BF17" s="272"/>
      <c r="BG17" s="277" t="s">
        <v>208</v>
      </c>
      <c r="BH17" s="219"/>
      <c r="BI17" s="219"/>
      <c r="BJ17" s="219"/>
      <c r="BK17" s="219"/>
      <c r="BL17" s="219"/>
      <c r="BM17" s="219"/>
      <c r="BN17" s="282"/>
      <c r="BO17" s="285" t="s">
        <v>208</v>
      </c>
      <c r="BP17" s="285"/>
      <c r="BQ17" s="285"/>
      <c r="BR17" s="285"/>
      <c r="BS17" s="291" t="s">
        <v>208</v>
      </c>
      <c r="BT17" s="219"/>
      <c r="BU17" s="219"/>
      <c r="BV17" s="219"/>
      <c r="BW17" s="219"/>
      <c r="BX17" s="219"/>
      <c r="BY17" s="219"/>
      <c r="BZ17" s="219"/>
      <c r="CA17" s="219"/>
      <c r="CB17" s="332"/>
      <c r="CD17" s="263" t="s">
        <v>372</v>
      </c>
      <c r="CE17" s="36"/>
      <c r="CF17" s="36"/>
      <c r="CG17" s="36"/>
      <c r="CH17" s="36"/>
      <c r="CI17" s="36"/>
      <c r="CJ17" s="36"/>
      <c r="CK17" s="36"/>
      <c r="CL17" s="36"/>
      <c r="CM17" s="36"/>
      <c r="CN17" s="36"/>
      <c r="CO17" s="36"/>
      <c r="CP17" s="36"/>
      <c r="CQ17" s="272"/>
      <c r="CR17" s="277">
        <v>2414677</v>
      </c>
      <c r="CS17" s="219"/>
      <c r="CT17" s="219"/>
      <c r="CU17" s="219"/>
      <c r="CV17" s="219"/>
      <c r="CW17" s="219"/>
      <c r="CX17" s="219"/>
      <c r="CY17" s="282"/>
      <c r="CZ17" s="285">
        <v>15.7</v>
      </c>
      <c r="DA17" s="285"/>
      <c r="DB17" s="285"/>
      <c r="DC17" s="285"/>
      <c r="DD17" s="291" t="s">
        <v>208</v>
      </c>
      <c r="DE17" s="219"/>
      <c r="DF17" s="219"/>
      <c r="DG17" s="219"/>
      <c r="DH17" s="219"/>
      <c r="DI17" s="219"/>
      <c r="DJ17" s="219"/>
      <c r="DK17" s="219"/>
      <c r="DL17" s="219"/>
      <c r="DM17" s="219"/>
      <c r="DN17" s="219"/>
      <c r="DO17" s="219"/>
      <c r="DP17" s="282"/>
      <c r="DQ17" s="291">
        <v>2368583</v>
      </c>
      <c r="DR17" s="219"/>
      <c r="DS17" s="219"/>
      <c r="DT17" s="219"/>
      <c r="DU17" s="219"/>
      <c r="DV17" s="219"/>
      <c r="DW17" s="219"/>
      <c r="DX17" s="219"/>
      <c r="DY17" s="219"/>
      <c r="DZ17" s="219"/>
      <c r="EA17" s="219"/>
      <c r="EB17" s="219"/>
      <c r="EC17" s="332"/>
    </row>
    <row r="18" spans="2:133" ht="11.25" customHeight="1">
      <c r="B18" s="263" t="s">
        <v>373</v>
      </c>
      <c r="C18" s="36"/>
      <c r="D18" s="36"/>
      <c r="E18" s="36"/>
      <c r="F18" s="36"/>
      <c r="G18" s="36"/>
      <c r="H18" s="36"/>
      <c r="I18" s="36"/>
      <c r="J18" s="36"/>
      <c r="K18" s="36"/>
      <c r="L18" s="36"/>
      <c r="M18" s="36"/>
      <c r="N18" s="36"/>
      <c r="O18" s="36"/>
      <c r="P18" s="36"/>
      <c r="Q18" s="272"/>
      <c r="R18" s="277">
        <v>8384</v>
      </c>
      <c r="S18" s="219"/>
      <c r="T18" s="219"/>
      <c r="U18" s="219"/>
      <c r="V18" s="219"/>
      <c r="W18" s="219"/>
      <c r="X18" s="219"/>
      <c r="Y18" s="282"/>
      <c r="Z18" s="285">
        <v>0.1</v>
      </c>
      <c r="AA18" s="285"/>
      <c r="AB18" s="285"/>
      <c r="AC18" s="285"/>
      <c r="AD18" s="290">
        <v>8384</v>
      </c>
      <c r="AE18" s="290"/>
      <c r="AF18" s="290"/>
      <c r="AG18" s="290"/>
      <c r="AH18" s="290"/>
      <c r="AI18" s="290"/>
      <c r="AJ18" s="290"/>
      <c r="AK18" s="290"/>
      <c r="AL18" s="286">
        <v>0.1</v>
      </c>
      <c r="AM18" s="240"/>
      <c r="AN18" s="240"/>
      <c r="AO18" s="299"/>
      <c r="AP18" s="263" t="s">
        <v>99</v>
      </c>
      <c r="AQ18" s="36"/>
      <c r="AR18" s="36"/>
      <c r="AS18" s="36"/>
      <c r="AT18" s="36"/>
      <c r="AU18" s="36"/>
      <c r="AV18" s="36"/>
      <c r="AW18" s="36"/>
      <c r="AX18" s="36"/>
      <c r="AY18" s="36"/>
      <c r="AZ18" s="36"/>
      <c r="BA18" s="36"/>
      <c r="BB18" s="36"/>
      <c r="BC18" s="36"/>
      <c r="BD18" s="36"/>
      <c r="BE18" s="36"/>
      <c r="BF18" s="272"/>
      <c r="BG18" s="277" t="s">
        <v>208</v>
      </c>
      <c r="BH18" s="219"/>
      <c r="BI18" s="219"/>
      <c r="BJ18" s="219"/>
      <c r="BK18" s="219"/>
      <c r="BL18" s="219"/>
      <c r="BM18" s="219"/>
      <c r="BN18" s="282"/>
      <c r="BO18" s="285" t="s">
        <v>208</v>
      </c>
      <c r="BP18" s="285"/>
      <c r="BQ18" s="285"/>
      <c r="BR18" s="285"/>
      <c r="BS18" s="291" t="s">
        <v>208</v>
      </c>
      <c r="BT18" s="219"/>
      <c r="BU18" s="219"/>
      <c r="BV18" s="219"/>
      <c r="BW18" s="219"/>
      <c r="BX18" s="219"/>
      <c r="BY18" s="219"/>
      <c r="BZ18" s="219"/>
      <c r="CA18" s="219"/>
      <c r="CB18" s="332"/>
      <c r="CD18" s="263" t="s">
        <v>374</v>
      </c>
      <c r="CE18" s="36"/>
      <c r="CF18" s="36"/>
      <c r="CG18" s="36"/>
      <c r="CH18" s="36"/>
      <c r="CI18" s="36"/>
      <c r="CJ18" s="36"/>
      <c r="CK18" s="36"/>
      <c r="CL18" s="36"/>
      <c r="CM18" s="36"/>
      <c r="CN18" s="36"/>
      <c r="CO18" s="36"/>
      <c r="CP18" s="36"/>
      <c r="CQ18" s="272"/>
      <c r="CR18" s="277" t="s">
        <v>208</v>
      </c>
      <c r="CS18" s="219"/>
      <c r="CT18" s="219"/>
      <c r="CU18" s="219"/>
      <c r="CV18" s="219"/>
      <c r="CW18" s="219"/>
      <c r="CX18" s="219"/>
      <c r="CY18" s="282"/>
      <c r="CZ18" s="285" t="s">
        <v>208</v>
      </c>
      <c r="DA18" s="285"/>
      <c r="DB18" s="285"/>
      <c r="DC18" s="285"/>
      <c r="DD18" s="291" t="s">
        <v>208</v>
      </c>
      <c r="DE18" s="219"/>
      <c r="DF18" s="219"/>
      <c r="DG18" s="219"/>
      <c r="DH18" s="219"/>
      <c r="DI18" s="219"/>
      <c r="DJ18" s="219"/>
      <c r="DK18" s="219"/>
      <c r="DL18" s="219"/>
      <c r="DM18" s="219"/>
      <c r="DN18" s="219"/>
      <c r="DO18" s="219"/>
      <c r="DP18" s="282"/>
      <c r="DQ18" s="291" t="s">
        <v>208</v>
      </c>
      <c r="DR18" s="219"/>
      <c r="DS18" s="219"/>
      <c r="DT18" s="219"/>
      <c r="DU18" s="219"/>
      <c r="DV18" s="219"/>
      <c r="DW18" s="219"/>
      <c r="DX18" s="219"/>
      <c r="DY18" s="219"/>
      <c r="DZ18" s="219"/>
      <c r="EA18" s="219"/>
      <c r="EB18" s="219"/>
      <c r="EC18" s="332"/>
    </row>
    <row r="19" spans="2:133" ht="11.25" customHeight="1">
      <c r="B19" s="263" t="s">
        <v>76</v>
      </c>
      <c r="C19" s="36"/>
      <c r="D19" s="36"/>
      <c r="E19" s="36"/>
      <c r="F19" s="36"/>
      <c r="G19" s="36"/>
      <c r="H19" s="36"/>
      <c r="I19" s="36"/>
      <c r="J19" s="36"/>
      <c r="K19" s="36"/>
      <c r="L19" s="36"/>
      <c r="M19" s="36"/>
      <c r="N19" s="36"/>
      <c r="O19" s="36"/>
      <c r="P19" s="36"/>
      <c r="Q19" s="272"/>
      <c r="R19" s="277">
        <v>5951</v>
      </c>
      <c r="S19" s="219"/>
      <c r="T19" s="219"/>
      <c r="U19" s="219"/>
      <c r="V19" s="219"/>
      <c r="W19" s="219"/>
      <c r="X19" s="219"/>
      <c r="Y19" s="282"/>
      <c r="Z19" s="285">
        <v>0</v>
      </c>
      <c r="AA19" s="285"/>
      <c r="AB19" s="285"/>
      <c r="AC19" s="285"/>
      <c r="AD19" s="290">
        <v>5951</v>
      </c>
      <c r="AE19" s="290"/>
      <c r="AF19" s="290"/>
      <c r="AG19" s="290"/>
      <c r="AH19" s="290"/>
      <c r="AI19" s="290"/>
      <c r="AJ19" s="290"/>
      <c r="AK19" s="290"/>
      <c r="AL19" s="286">
        <v>0.1</v>
      </c>
      <c r="AM19" s="240"/>
      <c r="AN19" s="240"/>
      <c r="AO19" s="299"/>
      <c r="AP19" s="263" t="s">
        <v>375</v>
      </c>
      <c r="AQ19" s="36"/>
      <c r="AR19" s="36"/>
      <c r="AS19" s="36"/>
      <c r="AT19" s="36"/>
      <c r="AU19" s="36"/>
      <c r="AV19" s="36"/>
      <c r="AW19" s="36"/>
      <c r="AX19" s="36"/>
      <c r="AY19" s="36"/>
      <c r="AZ19" s="36"/>
      <c r="BA19" s="36"/>
      <c r="BB19" s="36"/>
      <c r="BC19" s="36"/>
      <c r="BD19" s="36"/>
      <c r="BE19" s="36"/>
      <c r="BF19" s="272"/>
      <c r="BG19" s="277">
        <v>6968</v>
      </c>
      <c r="BH19" s="219"/>
      <c r="BI19" s="219"/>
      <c r="BJ19" s="219"/>
      <c r="BK19" s="219"/>
      <c r="BL19" s="219"/>
      <c r="BM19" s="219"/>
      <c r="BN19" s="282"/>
      <c r="BO19" s="285">
        <v>0.2</v>
      </c>
      <c r="BP19" s="285"/>
      <c r="BQ19" s="285"/>
      <c r="BR19" s="285"/>
      <c r="BS19" s="291" t="s">
        <v>208</v>
      </c>
      <c r="BT19" s="219"/>
      <c r="BU19" s="219"/>
      <c r="BV19" s="219"/>
      <c r="BW19" s="219"/>
      <c r="BX19" s="219"/>
      <c r="BY19" s="219"/>
      <c r="BZ19" s="219"/>
      <c r="CA19" s="219"/>
      <c r="CB19" s="332"/>
      <c r="CD19" s="263" t="s">
        <v>376</v>
      </c>
      <c r="CE19" s="36"/>
      <c r="CF19" s="36"/>
      <c r="CG19" s="36"/>
      <c r="CH19" s="36"/>
      <c r="CI19" s="36"/>
      <c r="CJ19" s="36"/>
      <c r="CK19" s="36"/>
      <c r="CL19" s="36"/>
      <c r="CM19" s="36"/>
      <c r="CN19" s="36"/>
      <c r="CO19" s="36"/>
      <c r="CP19" s="36"/>
      <c r="CQ19" s="272"/>
      <c r="CR19" s="277" t="s">
        <v>208</v>
      </c>
      <c r="CS19" s="219"/>
      <c r="CT19" s="219"/>
      <c r="CU19" s="219"/>
      <c r="CV19" s="219"/>
      <c r="CW19" s="219"/>
      <c r="CX19" s="219"/>
      <c r="CY19" s="282"/>
      <c r="CZ19" s="285" t="s">
        <v>208</v>
      </c>
      <c r="DA19" s="285"/>
      <c r="DB19" s="285"/>
      <c r="DC19" s="285"/>
      <c r="DD19" s="291" t="s">
        <v>208</v>
      </c>
      <c r="DE19" s="219"/>
      <c r="DF19" s="219"/>
      <c r="DG19" s="219"/>
      <c r="DH19" s="219"/>
      <c r="DI19" s="219"/>
      <c r="DJ19" s="219"/>
      <c r="DK19" s="219"/>
      <c r="DL19" s="219"/>
      <c r="DM19" s="219"/>
      <c r="DN19" s="219"/>
      <c r="DO19" s="219"/>
      <c r="DP19" s="282"/>
      <c r="DQ19" s="291" t="s">
        <v>208</v>
      </c>
      <c r="DR19" s="219"/>
      <c r="DS19" s="219"/>
      <c r="DT19" s="219"/>
      <c r="DU19" s="219"/>
      <c r="DV19" s="219"/>
      <c r="DW19" s="219"/>
      <c r="DX19" s="219"/>
      <c r="DY19" s="219"/>
      <c r="DZ19" s="219"/>
      <c r="EA19" s="219"/>
      <c r="EB19" s="219"/>
      <c r="EC19" s="332"/>
    </row>
    <row r="20" spans="2:133" ht="11.25" customHeight="1">
      <c r="B20" s="263" t="s">
        <v>377</v>
      </c>
      <c r="C20" s="36"/>
      <c r="D20" s="36"/>
      <c r="E20" s="36"/>
      <c r="F20" s="36"/>
      <c r="G20" s="36"/>
      <c r="H20" s="36"/>
      <c r="I20" s="36"/>
      <c r="J20" s="36"/>
      <c r="K20" s="36"/>
      <c r="L20" s="36"/>
      <c r="M20" s="36"/>
      <c r="N20" s="36"/>
      <c r="O20" s="36"/>
      <c r="P20" s="36"/>
      <c r="Q20" s="272"/>
      <c r="R20" s="277">
        <v>521</v>
      </c>
      <c r="S20" s="219"/>
      <c r="T20" s="219"/>
      <c r="U20" s="219"/>
      <c r="V20" s="219"/>
      <c r="W20" s="219"/>
      <c r="X20" s="219"/>
      <c r="Y20" s="282"/>
      <c r="Z20" s="285">
        <v>0</v>
      </c>
      <c r="AA20" s="285"/>
      <c r="AB20" s="285"/>
      <c r="AC20" s="285"/>
      <c r="AD20" s="290">
        <v>521</v>
      </c>
      <c r="AE20" s="290"/>
      <c r="AF20" s="290"/>
      <c r="AG20" s="290"/>
      <c r="AH20" s="290"/>
      <c r="AI20" s="290"/>
      <c r="AJ20" s="290"/>
      <c r="AK20" s="290"/>
      <c r="AL20" s="286">
        <v>0</v>
      </c>
      <c r="AM20" s="240"/>
      <c r="AN20" s="240"/>
      <c r="AO20" s="299"/>
      <c r="AP20" s="263" t="s">
        <v>378</v>
      </c>
      <c r="AQ20" s="36"/>
      <c r="AR20" s="36"/>
      <c r="AS20" s="36"/>
      <c r="AT20" s="36"/>
      <c r="AU20" s="36"/>
      <c r="AV20" s="36"/>
      <c r="AW20" s="36"/>
      <c r="AX20" s="36"/>
      <c r="AY20" s="36"/>
      <c r="AZ20" s="36"/>
      <c r="BA20" s="36"/>
      <c r="BB20" s="36"/>
      <c r="BC20" s="36"/>
      <c r="BD20" s="36"/>
      <c r="BE20" s="36"/>
      <c r="BF20" s="272"/>
      <c r="BG20" s="277">
        <v>6968</v>
      </c>
      <c r="BH20" s="219"/>
      <c r="BI20" s="219"/>
      <c r="BJ20" s="219"/>
      <c r="BK20" s="219"/>
      <c r="BL20" s="219"/>
      <c r="BM20" s="219"/>
      <c r="BN20" s="282"/>
      <c r="BO20" s="285">
        <v>0.2</v>
      </c>
      <c r="BP20" s="285"/>
      <c r="BQ20" s="285"/>
      <c r="BR20" s="285"/>
      <c r="BS20" s="291" t="s">
        <v>208</v>
      </c>
      <c r="BT20" s="219"/>
      <c r="BU20" s="219"/>
      <c r="BV20" s="219"/>
      <c r="BW20" s="219"/>
      <c r="BX20" s="219"/>
      <c r="BY20" s="219"/>
      <c r="BZ20" s="219"/>
      <c r="CA20" s="219"/>
      <c r="CB20" s="332"/>
      <c r="CD20" s="263" t="s">
        <v>200</v>
      </c>
      <c r="CE20" s="36"/>
      <c r="CF20" s="36"/>
      <c r="CG20" s="36"/>
      <c r="CH20" s="36"/>
      <c r="CI20" s="36"/>
      <c r="CJ20" s="36"/>
      <c r="CK20" s="36"/>
      <c r="CL20" s="36"/>
      <c r="CM20" s="36"/>
      <c r="CN20" s="36"/>
      <c r="CO20" s="36"/>
      <c r="CP20" s="36"/>
      <c r="CQ20" s="272"/>
      <c r="CR20" s="277">
        <v>15406453</v>
      </c>
      <c r="CS20" s="219"/>
      <c r="CT20" s="219"/>
      <c r="CU20" s="219"/>
      <c r="CV20" s="219"/>
      <c r="CW20" s="219"/>
      <c r="CX20" s="219"/>
      <c r="CY20" s="282"/>
      <c r="CZ20" s="285">
        <v>100</v>
      </c>
      <c r="DA20" s="285"/>
      <c r="DB20" s="285"/>
      <c r="DC20" s="285"/>
      <c r="DD20" s="291">
        <v>1470335</v>
      </c>
      <c r="DE20" s="219"/>
      <c r="DF20" s="219"/>
      <c r="DG20" s="219"/>
      <c r="DH20" s="219"/>
      <c r="DI20" s="219"/>
      <c r="DJ20" s="219"/>
      <c r="DK20" s="219"/>
      <c r="DL20" s="219"/>
      <c r="DM20" s="219"/>
      <c r="DN20" s="219"/>
      <c r="DO20" s="219"/>
      <c r="DP20" s="282"/>
      <c r="DQ20" s="291">
        <v>10352236</v>
      </c>
      <c r="DR20" s="219"/>
      <c r="DS20" s="219"/>
      <c r="DT20" s="219"/>
      <c r="DU20" s="219"/>
      <c r="DV20" s="219"/>
      <c r="DW20" s="219"/>
      <c r="DX20" s="219"/>
      <c r="DY20" s="219"/>
      <c r="DZ20" s="219"/>
      <c r="EA20" s="219"/>
      <c r="EB20" s="219"/>
      <c r="EC20" s="332"/>
    </row>
    <row r="21" spans="2:133" ht="11.25" customHeight="1">
      <c r="B21" s="263" t="s">
        <v>380</v>
      </c>
      <c r="C21" s="36"/>
      <c r="D21" s="36"/>
      <c r="E21" s="36"/>
      <c r="F21" s="36"/>
      <c r="G21" s="36"/>
      <c r="H21" s="36"/>
      <c r="I21" s="36"/>
      <c r="J21" s="36"/>
      <c r="K21" s="36"/>
      <c r="L21" s="36"/>
      <c r="M21" s="36"/>
      <c r="N21" s="36"/>
      <c r="O21" s="36"/>
      <c r="P21" s="36"/>
      <c r="Q21" s="272"/>
      <c r="R21" s="277">
        <v>15722</v>
      </c>
      <c r="S21" s="219"/>
      <c r="T21" s="219"/>
      <c r="U21" s="219"/>
      <c r="V21" s="219"/>
      <c r="W21" s="219"/>
      <c r="X21" s="219"/>
      <c r="Y21" s="282"/>
      <c r="Z21" s="285">
        <v>0.1</v>
      </c>
      <c r="AA21" s="285"/>
      <c r="AB21" s="285"/>
      <c r="AC21" s="285"/>
      <c r="AD21" s="290">
        <v>15722</v>
      </c>
      <c r="AE21" s="290"/>
      <c r="AF21" s="290"/>
      <c r="AG21" s="290"/>
      <c r="AH21" s="290"/>
      <c r="AI21" s="290"/>
      <c r="AJ21" s="290"/>
      <c r="AK21" s="290"/>
      <c r="AL21" s="286">
        <v>0.2</v>
      </c>
      <c r="AM21" s="240"/>
      <c r="AN21" s="240"/>
      <c r="AO21" s="299"/>
      <c r="AP21" s="302" t="s">
        <v>381</v>
      </c>
      <c r="AQ21" s="305"/>
      <c r="AR21" s="305"/>
      <c r="AS21" s="305"/>
      <c r="AT21" s="305"/>
      <c r="AU21" s="305"/>
      <c r="AV21" s="305"/>
      <c r="AW21" s="305"/>
      <c r="AX21" s="305"/>
      <c r="AY21" s="305"/>
      <c r="AZ21" s="305"/>
      <c r="BA21" s="305"/>
      <c r="BB21" s="305"/>
      <c r="BC21" s="305"/>
      <c r="BD21" s="305"/>
      <c r="BE21" s="305"/>
      <c r="BF21" s="319"/>
      <c r="BG21" s="277">
        <v>6968</v>
      </c>
      <c r="BH21" s="219"/>
      <c r="BI21" s="219"/>
      <c r="BJ21" s="219"/>
      <c r="BK21" s="219"/>
      <c r="BL21" s="219"/>
      <c r="BM21" s="219"/>
      <c r="BN21" s="282"/>
      <c r="BO21" s="285">
        <v>0.2</v>
      </c>
      <c r="BP21" s="285"/>
      <c r="BQ21" s="285"/>
      <c r="BR21" s="285"/>
      <c r="BS21" s="291" t="s">
        <v>208</v>
      </c>
      <c r="BT21" s="219"/>
      <c r="BU21" s="219"/>
      <c r="BV21" s="219"/>
      <c r="BW21" s="219"/>
      <c r="BX21" s="219"/>
      <c r="BY21" s="219"/>
      <c r="BZ21" s="219"/>
      <c r="CA21" s="219"/>
      <c r="CB21" s="332"/>
      <c r="CD21" s="265"/>
      <c r="CE21" s="270"/>
      <c r="CF21" s="270"/>
      <c r="CG21" s="270"/>
      <c r="CH21" s="270"/>
      <c r="CI21" s="270"/>
      <c r="CJ21" s="270"/>
      <c r="CK21" s="270"/>
      <c r="CL21" s="270"/>
      <c r="CM21" s="270"/>
      <c r="CN21" s="270"/>
      <c r="CO21" s="270"/>
      <c r="CP21" s="270"/>
      <c r="CQ21" s="274"/>
      <c r="CR21" s="334"/>
      <c r="CS21" s="335"/>
      <c r="CT21" s="335"/>
      <c r="CU21" s="335"/>
      <c r="CV21" s="335"/>
      <c r="CW21" s="335"/>
      <c r="CX21" s="335"/>
      <c r="CY21" s="336"/>
      <c r="CZ21" s="339"/>
      <c r="DA21" s="339"/>
      <c r="DB21" s="339"/>
      <c r="DC21" s="339"/>
      <c r="DD21" s="345"/>
      <c r="DE21" s="335"/>
      <c r="DF21" s="335"/>
      <c r="DG21" s="335"/>
      <c r="DH21" s="335"/>
      <c r="DI21" s="335"/>
      <c r="DJ21" s="335"/>
      <c r="DK21" s="335"/>
      <c r="DL21" s="335"/>
      <c r="DM21" s="335"/>
      <c r="DN21" s="335"/>
      <c r="DO21" s="335"/>
      <c r="DP21" s="336"/>
      <c r="DQ21" s="345"/>
      <c r="DR21" s="335"/>
      <c r="DS21" s="335"/>
      <c r="DT21" s="335"/>
      <c r="DU21" s="335"/>
      <c r="DV21" s="335"/>
      <c r="DW21" s="335"/>
      <c r="DX21" s="335"/>
      <c r="DY21" s="335"/>
      <c r="DZ21" s="335"/>
      <c r="EA21" s="335"/>
      <c r="EB21" s="335"/>
      <c r="EC21" s="364"/>
    </row>
    <row r="22" spans="2:133" ht="11.25" customHeight="1">
      <c r="B22" s="263" t="s">
        <v>353</v>
      </c>
      <c r="C22" s="36"/>
      <c r="D22" s="36"/>
      <c r="E22" s="36"/>
      <c r="F22" s="36"/>
      <c r="G22" s="36"/>
      <c r="H22" s="36"/>
      <c r="I22" s="36"/>
      <c r="J22" s="36"/>
      <c r="K22" s="36"/>
      <c r="L22" s="36"/>
      <c r="M22" s="36"/>
      <c r="N22" s="36"/>
      <c r="O22" s="36"/>
      <c r="P22" s="36"/>
      <c r="Q22" s="272"/>
      <c r="R22" s="277">
        <v>5788851</v>
      </c>
      <c r="S22" s="219"/>
      <c r="T22" s="219"/>
      <c r="U22" s="219"/>
      <c r="V22" s="219"/>
      <c r="W22" s="219"/>
      <c r="X22" s="219"/>
      <c r="Y22" s="282"/>
      <c r="Z22" s="285">
        <v>37.200000000000003</v>
      </c>
      <c r="AA22" s="285"/>
      <c r="AB22" s="285"/>
      <c r="AC22" s="285"/>
      <c r="AD22" s="290">
        <v>5430480</v>
      </c>
      <c r="AE22" s="290"/>
      <c r="AF22" s="290"/>
      <c r="AG22" s="290"/>
      <c r="AH22" s="290"/>
      <c r="AI22" s="290"/>
      <c r="AJ22" s="290"/>
      <c r="AK22" s="290"/>
      <c r="AL22" s="286">
        <v>59.8</v>
      </c>
      <c r="AM22" s="240"/>
      <c r="AN22" s="240"/>
      <c r="AO22" s="299"/>
      <c r="AP22" s="302" t="s">
        <v>382</v>
      </c>
      <c r="AQ22" s="305"/>
      <c r="AR22" s="305"/>
      <c r="AS22" s="305"/>
      <c r="AT22" s="305"/>
      <c r="AU22" s="305"/>
      <c r="AV22" s="305"/>
      <c r="AW22" s="305"/>
      <c r="AX22" s="305"/>
      <c r="AY22" s="305"/>
      <c r="AZ22" s="305"/>
      <c r="BA22" s="305"/>
      <c r="BB22" s="305"/>
      <c r="BC22" s="305"/>
      <c r="BD22" s="305"/>
      <c r="BE22" s="305"/>
      <c r="BF22" s="319"/>
      <c r="BG22" s="277" t="s">
        <v>208</v>
      </c>
      <c r="BH22" s="219"/>
      <c r="BI22" s="219"/>
      <c r="BJ22" s="219"/>
      <c r="BK22" s="219"/>
      <c r="BL22" s="219"/>
      <c r="BM22" s="219"/>
      <c r="BN22" s="282"/>
      <c r="BO22" s="285" t="s">
        <v>208</v>
      </c>
      <c r="BP22" s="285"/>
      <c r="BQ22" s="285"/>
      <c r="BR22" s="285"/>
      <c r="BS22" s="291" t="s">
        <v>208</v>
      </c>
      <c r="BT22" s="219"/>
      <c r="BU22" s="219"/>
      <c r="BV22" s="219"/>
      <c r="BW22" s="219"/>
      <c r="BX22" s="219"/>
      <c r="BY22" s="219"/>
      <c r="BZ22" s="219"/>
      <c r="CA22" s="219"/>
      <c r="CB22" s="332"/>
      <c r="CD22" s="183" t="s">
        <v>384</v>
      </c>
      <c r="CE22" s="139"/>
      <c r="CF22" s="139"/>
      <c r="CG22" s="139"/>
      <c r="CH22" s="139"/>
      <c r="CI22" s="139"/>
      <c r="CJ22" s="139"/>
      <c r="CK22" s="139"/>
      <c r="CL22" s="139"/>
      <c r="CM22" s="139"/>
      <c r="CN22" s="139"/>
      <c r="CO22" s="139"/>
      <c r="CP22" s="139"/>
      <c r="CQ22" s="139"/>
      <c r="CR22" s="139"/>
      <c r="CS22" s="139"/>
      <c r="CT22" s="139"/>
      <c r="CU22" s="139"/>
      <c r="CV22" s="139"/>
      <c r="CW22" s="139"/>
      <c r="CX22" s="139"/>
      <c r="CY22" s="139"/>
      <c r="CZ22" s="139"/>
      <c r="DA22" s="139"/>
      <c r="DB22" s="139"/>
      <c r="DC22" s="139"/>
      <c r="DD22" s="139"/>
      <c r="DE22" s="139"/>
      <c r="DF22" s="139"/>
      <c r="DG22" s="139"/>
      <c r="DH22" s="139"/>
      <c r="DI22" s="139"/>
      <c r="DJ22" s="139"/>
      <c r="DK22" s="139"/>
      <c r="DL22" s="139"/>
      <c r="DM22" s="139"/>
      <c r="DN22" s="139"/>
      <c r="DO22" s="139"/>
      <c r="DP22" s="139"/>
      <c r="DQ22" s="139"/>
      <c r="DR22" s="139"/>
      <c r="DS22" s="139"/>
      <c r="DT22" s="139"/>
      <c r="DU22" s="139"/>
      <c r="DV22" s="139"/>
      <c r="DW22" s="139"/>
      <c r="DX22" s="139"/>
      <c r="DY22" s="139"/>
      <c r="DZ22" s="139"/>
      <c r="EA22" s="139"/>
      <c r="EB22" s="139"/>
      <c r="EC22" s="144"/>
    </row>
    <row r="23" spans="2:133" ht="11.25" customHeight="1">
      <c r="B23" s="263" t="s">
        <v>307</v>
      </c>
      <c r="C23" s="36"/>
      <c r="D23" s="36"/>
      <c r="E23" s="36"/>
      <c r="F23" s="36"/>
      <c r="G23" s="36"/>
      <c r="H23" s="36"/>
      <c r="I23" s="36"/>
      <c r="J23" s="36"/>
      <c r="K23" s="36"/>
      <c r="L23" s="36"/>
      <c r="M23" s="36"/>
      <c r="N23" s="36"/>
      <c r="O23" s="36"/>
      <c r="P23" s="36"/>
      <c r="Q23" s="272"/>
      <c r="R23" s="277">
        <v>5430480</v>
      </c>
      <c r="S23" s="219"/>
      <c r="T23" s="219"/>
      <c r="U23" s="219"/>
      <c r="V23" s="219"/>
      <c r="W23" s="219"/>
      <c r="X23" s="219"/>
      <c r="Y23" s="282"/>
      <c r="Z23" s="285">
        <v>34.9</v>
      </c>
      <c r="AA23" s="285"/>
      <c r="AB23" s="285"/>
      <c r="AC23" s="285"/>
      <c r="AD23" s="290">
        <v>5430480</v>
      </c>
      <c r="AE23" s="290"/>
      <c r="AF23" s="290"/>
      <c r="AG23" s="290"/>
      <c r="AH23" s="290"/>
      <c r="AI23" s="290"/>
      <c r="AJ23" s="290"/>
      <c r="AK23" s="290"/>
      <c r="AL23" s="286">
        <v>59.8</v>
      </c>
      <c r="AM23" s="240"/>
      <c r="AN23" s="240"/>
      <c r="AO23" s="299"/>
      <c r="AP23" s="302" t="s">
        <v>118</v>
      </c>
      <c r="AQ23" s="305"/>
      <c r="AR23" s="305"/>
      <c r="AS23" s="305"/>
      <c r="AT23" s="305"/>
      <c r="AU23" s="305"/>
      <c r="AV23" s="305"/>
      <c r="AW23" s="305"/>
      <c r="AX23" s="305"/>
      <c r="AY23" s="305"/>
      <c r="AZ23" s="305"/>
      <c r="BA23" s="305"/>
      <c r="BB23" s="305"/>
      <c r="BC23" s="305"/>
      <c r="BD23" s="305"/>
      <c r="BE23" s="305"/>
      <c r="BF23" s="319"/>
      <c r="BG23" s="277" t="s">
        <v>208</v>
      </c>
      <c r="BH23" s="219"/>
      <c r="BI23" s="219"/>
      <c r="BJ23" s="219"/>
      <c r="BK23" s="219"/>
      <c r="BL23" s="219"/>
      <c r="BM23" s="219"/>
      <c r="BN23" s="282"/>
      <c r="BO23" s="285" t="s">
        <v>208</v>
      </c>
      <c r="BP23" s="285"/>
      <c r="BQ23" s="285"/>
      <c r="BR23" s="285"/>
      <c r="BS23" s="291" t="s">
        <v>208</v>
      </c>
      <c r="BT23" s="219"/>
      <c r="BU23" s="219"/>
      <c r="BV23" s="219"/>
      <c r="BW23" s="219"/>
      <c r="BX23" s="219"/>
      <c r="BY23" s="219"/>
      <c r="BZ23" s="219"/>
      <c r="CA23" s="219"/>
      <c r="CB23" s="332"/>
      <c r="CD23" s="183" t="s">
        <v>325</v>
      </c>
      <c r="CE23" s="139"/>
      <c r="CF23" s="139"/>
      <c r="CG23" s="139"/>
      <c r="CH23" s="139"/>
      <c r="CI23" s="139"/>
      <c r="CJ23" s="139"/>
      <c r="CK23" s="139"/>
      <c r="CL23" s="139"/>
      <c r="CM23" s="139"/>
      <c r="CN23" s="139"/>
      <c r="CO23" s="139"/>
      <c r="CP23" s="139"/>
      <c r="CQ23" s="144"/>
      <c r="CR23" s="183" t="s">
        <v>385</v>
      </c>
      <c r="CS23" s="139"/>
      <c r="CT23" s="139"/>
      <c r="CU23" s="139"/>
      <c r="CV23" s="139"/>
      <c r="CW23" s="139"/>
      <c r="CX23" s="139"/>
      <c r="CY23" s="144"/>
      <c r="CZ23" s="183" t="s">
        <v>388</v>
      </c>
      <c r="DA23" s="139"/>
      <c r="DB23" s="139"/>
      <c r="DC23" s="144"/>
      <c r="DD23" s="183" t="s">
        <v>312</v>
      </c>
      <c r="DE23" s="139"/>
      <c r="DF23" s="139"/>
      <c r="DG23" s="139"/>
      <c r="DH23" s="139"/>
      <c r="DI23" s="139"/>
      <c r="DJ23" s="139"/>
      <c r="DK23" s="144"/>
      <c r="DL23" s="350" t="s">
        <v>391</v>
      </c>
      <c r="DM23" s="353"/>
      <c r="DN23" s="353"/>
      <c r="DO23" s="353"/>
      <c r="DP23" s="353"/>
      <c r="DQ23" s="353"/>
      <c r="DR23" s="353"/>
      <c r="DS23" s="353"/>
      <c r="DT23" s="353"/>
      <c r="DU23" s="353"/>
      <c r="DV23" s="357"/>
      <c r="DW23" s="183" t="s">
        <v>392</v>
      </c>
      <c r="DX23" s="139"/>
      <c r="DY23" s="139"/>
      <c r="DZ23" s="139"/>
      <c r="EA23" s="139"/>
      <c r="EB23" s="139"/>
      <c r="EC23" s="144"/>
    </row>
    <row r="24" spans="2:133" ht="11.25" customHeight="1">
      <c r="B24" s="263" t="s">
        <v>305</v>
      </c>
      <c r="C24" s="36"/>
      <c r="D24" s="36"/>
      <c r="E24" s="36"/>
      <c r="F24" s="36"/>
      <c r="G24" s="36"/>
      <c r="H24" s="36"/>
      <c r="I24" s="36"/>
      <c r="J24" s="36"/>
      <c r="K24" s="36"/>
      <c r="L24" s="36"/>
      <c r="M24" s="36"/>
      <c r="N24" s="36"/>
      <c r="O24" s="36"/>
      <c r="P24" s="36"/>
      <c r="Q24" s="272"/>
      <c r="R24" s="277">
        <v>358371</v>
      </c>
      <c r="S24" s="219"/>
      <c r="T24" s="219"/>
      <c r="U24" s="219"/>
      <c r="V24" s="219"/>
      <c r="W24" s="219"/>
      <c r="X24" s="219"/>
      <c r="Y24" s="282"/>
      <c r="Z24" s="285">
        <v>2.2999999999999998</v>
      </c>
      <c r="AA24" s="285"/>
      <c r="AB24" s="285"/>
      <c r="AC24" s="285"/>
      <c r="AD24" s="290" t="s">
        <v>208</v>
      </c>
      <c r="AE24" s="290"/>
      <c r="AF24" s="290"/>
      <c r="AG24" s="290"/>
      <c r="AH24" s="290"/>
      <c r="AI24" s="290"/>
      <c r="AJ24" s="290"/>
      <c r="AK24" s="290"/>
      <c r="AL24" s="286" t="s">
        <v>208</v>
      </c>
      <c r="AM24" s="240"/>
      <c r="AN24" s="240"/>
      <c r="AO24" s="299"/>
      <c r="AP24" s="302" t="s">
        <v>394</v>
      </c>
      <c r="AQ24" s="305"/>
      <c r="AR24" s="305"/>
      <c r="AS24" s="305"/>
      <c r="AT24" s="305"/>
      <c r="AU24" s="305"/>
      <c r="AV24" s="305"/>
      <c r="AW24" s="305"/>
      <c r="AX24" s="305"/>
      <c r="AY24" s="305"/>
      <c r="AZ24" s="305"/>
      <c r="BA24" s="305"/>
      <c r="BB24" s="305"/>
      <c r="BC24" s="305"/>
      <c r="BD24" s="305"/>
      <c r="BE24" s="305"/>
      <c r="BF24" s="319"/>
      <c r="BG24" s="277" t="s">
        <v>208</v>
      </c>
      <c r="BH24" s="219"/>
      <c r="BI24" s="219"/>
      <c r="BJ24" s="219"/>
      <c r="BK24" s="219"/>
      <c r="BL24" s="219"/>
      <c r="BM24" s="219"/>
      <c r="BN24" s="282"/>
      <c r="BO24" s="285" t="s">
        <v>208</v>
      </c>
      <c r="BP24" s="285"/>
      <c r="BQ24" s="285"/>
      <c r="BR24" s="285"/>
      <c r="BS24" s="291" t="s">
        <v>208</v>
      </c>
      <c r="BT24" s="219"/>
      <c r="BU24" s="219"/>
      <c r="BV24" s="219"/>
      <c r="BW24" s="219"/>
      <c r="BX24" s="219"/>
      <c r="BY24" s="219"/>
      <c r="BZ24" s="219"/>
      <c r="CA24" s="219"/>
      <c r="CB24" s="332"/>
      <c r="CD24" s="262" t="s">
        <v>396</v>
      </c>
      <c r="CE24" s="268"/>
      <c r="CF24" s="268"/>
      <c r="CG24" s="268"/>
      <c r="CH24" s="268"/>
      <c r="CI24" s="268"/>
      <c r="CJ24" s="268"/>
      <c r="CK24" s="268"/>
      <c r="CL24" s="268"/>
      <c r="CM24" s="268"/>
      <c r="CN24" s="268"/>
      <c r="CO24" s="268"/>
      <c r="CP24" s="268"/>
      <c r="CQ24" s="271"/>
      <c r="CR24" s="276">
        <v>6955891</v>
      </c>
      <c r="CS24" s="279"/>
      <c r="CT24" s="279"/>
      <c r="CU24" s="279"/>
      <c r="CV24" s="279"/>
      <c r="CW24" s="279"/>
      <c r="CX24" s="279"/>
      <c r="CY24" s="281"/>
      <c r="CZ24" s="294">
        <v>45.1</v>
      </c>
      <c r="DA24" s="296"/>
      <c r="DB24" s="296"/>
      <c r="DC24" s="342"/>
      <c r="DD24" s="346">
        <v>5557218</v>
      </c>
      <c r="DE24" s="279"/>
      <c r="DF24" s="279"/>
      <c r="DG24" s="279"/>
      <c r="DH24" s="279"/>
      <c r="DI24" s="279"/>
      <c r="DJ24" s="279"/>
      <c r="DK24" s="281"/>
      <c r="DL24" s="346">
        <v>5394674</v>
      </c>
      <c r="DM24" s="279"/>
      <c r="DN24" s="279"/>
      <c r="DO24" s="279"/>
      <c r="DP24" s="279"/>
      <c r="DQ24" s="279"/>
      <c r="DR24" s="279"/>
      <c r="DS24" s="279"/>
      <c r="DT24" s="279"/>
      <c r="DU24" s="279"/>
      <c r="DV24" s="281"/>
      <c r="DW24" s="294">
        <v>57.4</v>
      </c>
      <c r="DX24" s="296"/>
      <c r="DY24" s="296"/>
      <c r="DZ24" s="296"/>
      <c r="EA24" s="296"/>
      <c r="EB24" s="296"/>
      <c r="EC24" s="298"/>
    </row>
    <row r="25" spans="2:133" ht="11.25" customHeight="1">
      <c r="B25" s="263" t="s">
        <v>399</v>
      </c>
      <c r="C25" s="36"/>
      <c r="D25" s="36"/>
      <c r="E25" s="36"/>
      <c r="F25" s="36"/>
      <c r="G25" s="36"/>
      <c r="H25" s="36"/>
      <c r="I25" s="36"/>
      <c r="J25" s="36"/>
      <c r="K25" s="36"/>
      <c r="L25" s="36"/>
      <c r="M25" s="36"/>
      <c r="N25" s="36"/>
      <c r="O25" s="36"/>
      <c r="P25" s="36"/>
      <c r="Q25" s="272"/>
      <c r="R25" s="277" t="s">
        <v>208</v>
      </c>
      <c r="S25" s="219"/>
      <c r="T25" s="219"/>
      <c r="U25" s="219"/>
      <c r="V25" s="219"/>
      <c r="W25" s="219"/>
      <c r="X25" s="219"/>
      <c r="Y25" s="282"/>
      <c r="Z25" s="285" t="s">
        <v>208</v>
      </c>
      <c r="AA25" s="285"/>
      <c r="AB25" s="285"/>
      <c r="AC25" s="285"/>
      <c r="AD25" s="290" t="s">
        <v>208</v>
      </c>
      <c r="AE25" s="290"/>
      <c r="AF25" s="290"/>
      <c r="AG25" s="290"/>
      <c r="AH25" s="290"/>
      <c r="AI25" s="290"/>
      <c r="AJ25" s="290"/>
      <c r="AK25" s="290"/>
      <c r="AL25" s="286" t="s">
        <v>208</v>
      </c>
      <c r="AM25" s="240"/>
      <c r="AN25" s="240"/>
      <c r="AO25" s="299"/>
      <c r="AP25" s="302" t="s">
        <v>285</v>
      </c>
      <c r="AQ25" s="305"/>
      <c r="AR25" s="305"/>
      <c r="AS25" s="305"/>
      <c r="AT25" s="305"/>
      <c r="AU25" s="305"/>
      <c r="AV25" s="305"/>
      <c r="AW25" s="305"/>
      <c r="AX25" s="305"/>
      <c r="AY25" s="305"/>
      <c r="AZ25" s="305"/>
      <c r="BA25" s="305"/>
      <c r="BB25" s="305"/>
      <c r="BC25" s="305"/>
      <c r="BD25" s="305"/>
      <c r="BE25" s="305"/>
      <c r="BF25" s="319"/>
      <c r="BG25" s="277" t="s">
        <v>208</v>
      </c>
      <c r="BH25" s="219"/>
      <c r="BI25" s="219"/>
      <c r="BJ25" s="219"/>
      <c r="BK25" s="219"/>
      <c r="BL25" s="219"/>
      <c r="BM25" s="219"/>
      <c r="BN25" s="282"/>
      <c r="BO25" s="285" t="s">
        <v>208</v>
      </c>
      <c r="BP25" s="285"/>
      <c r="BQ25" s="285"/>
      <c r="BR25" s="285"/>
      <c r="BS25" s="291" t="s">
        <v>208</v>
      </c>
      <c r="BT25" s="219"/>
      <c r="BU25" s="219"/>
      <c r="BV25" s="219"/>
      <c r="BW25" s="219"/>
      <c r="BX25" s="219"/>
      <c r="BY25" s="219"/>
      <c r="BZ25" s="219"/>
      <c r="CA25" s="219"/>
      <c r="CB25" s="332"/>
      <c r="CD25" s="263" t="s">
        <v>206</v>
      </c>
      <c r="CE25" s="36"/>
      <c r="CF25" s="36"/>
      <c r="CG25" s="36"/>
      <c r="CH25" s="36"/>
      <c r="CI25" s="36"/>
      <c r="CJ25" s="36"/>
      <c r="CK25" s="36"/>
      <c r="CL25" s="36"/>
      <c r="CM25" s="36"/>
      <c r="CN25" s="36"/>
      <c r="CO25" s="36"/>
      <c r="CP25" s="36"/>
      <c r="CQ25" s="272"/>
      <c r="CR25" s="277">
        <v>2646466</v>
      </c>
      <c r="CS25" s="318"/>
      <c r="CT25" s="318"/>
      <c r="CU25" s="318"/>
      <c r="CV25" s="318"/>
      <c r="CW25" s="318"/>
      <c r="CX25" s="318"/>
      <c r="CY25" s="337"/>
      <c r="CZ25" s="286">
        <v>17.2</v>
      </c>
      <c r="DA25" s="340"/>
      <c r="DB25" s="340"/>
      <c r="DC25" s="343"/>
      <c r="DD25" s="291">
        <v>2495580</v>
      </c>
      <c r="DE25" s="318"/>
      <c r="DF25" s="318"/>
      <c r="DG25" s="318"/>
      <c r="DH25" s="318"/>
      <c r="DI25" s="318"/>
      <c r="DJ25" s="318"/>
      <c r="DK25" s="337"/>
      <c r="DL25" s="291">
        <v>2334690</v>
      </c>
      <c r="DM25" s="318"/>
      <c r="DN25" s="318"/>
      <c r="DO25" s="318"/>
      <c r="DP25" s="318"/>
      <c r="DQ25" s="318"/>
      <c r="DR25" s="318"/>
      <c r="DS25" s="318"/>
      <c r="DT25" s="318"/>
      <c r="DU25" s="318"/>
      <c r="DV25" s="337"/>
      <c r="DW25" s="286">
        <v>24.8</v>
      </c>
      <c r="DX25" s="340"/>
      <c r="DY25" s="340"/>
      <c r="DZ25" s="340"/>
      <c r="EA25" s="340"/>
      <c r="EB25" s="340"/>
      <c r="EC25" s="365"/>
    </row>
    <row r="26" spans="2:133" ht="11.25" customHeight="1">
      <c r="B26" s="263" t="s">
        <v>81</v>
      </c>
      <c r="C26" s="36"/>
      <c r="D26" s="36"/>
      <c r="E26" s="36"/>
      <c r="F26" s="36"/>
      <c r="G26" s="36"/>
      <c r="H26" s="36"/>
      <c r="I26" s="36"/>
      <c r="J26" s="36"/>
      <c r="K26" s="36"/>
      <c r="L26" s="36"/>
      <c r="M26" s="36"/>
      <c r="N26" s="36"/>
      <c r="O26" s="36"/>
      <c r="P26" s="36"/>
      <c r="Q26" s="272"/>
      <c r="R26" s="277">
        <v>9408947</v>
      </c>
      <c r="S26" s="219"/>
      <c r="T26" s="219"/>
      <c r="U26" s="219"/>
      <c r="V26" s="219"/>
      <c r="W26" s="219"/>
      <c r="X26" s="219"/>
      <c r="Y26" s="282"/>
      <c r="Z26" s="285">
        <v>60.4</v>
      </c>
      <c r="AA26" s="285"/>
      <c r="AB26" s="285"/>
      <c r="AC26" s="285"/>
      <c r="AD26" s="290">
        <v>9050576</v>
      </c>
      <c r="AE26" s="290"/>
      <c r="AF26" s="290"/>
      <c r="AG26" s="290"/>
      <c r="AH26" s="290"/>
      <c r="AI26" s="290"/>
      <c r="AJ26" s="290"/>
      <c r="AK26" s="290"/>
      <c r="AL26" s="286">
        <v>99.7</v>
      </c>
      <c r="AM26" s="240"/>
      <c r="AN26" s="240"/>
      <c r="AO26" s="299"/>
      <c r="AP26" s="302" t="s">
        <v>400</v>
      </c>
      <c r="AQ26" s="304"/>
      <c r="AR26" s="304"/>
      <c r="AS26" s="304"/>
      <c r="AT26" s="304"/>
      <c r="AU26" s="304"/>
      <c r="AV26" s="304"/>
      <c r="AW26" s="304"/>
      <c r="AX26" s="304"/>
      <c r="AY26" s="304"/>
      <c r="AZ26" s="304"/>
      <c r="BA26" s="304"/>
      <c r="BB26" s="304"/>
      <c r="BC26" s="304"/>
      <c r="BD26" s="304"/>
      <c r="BE26" s="304"/>
      <c r="BF26" s="319"/>
      <c r="BG26" s="277" t="s">
        <v>208</v>
      </c>
      <c r="BH26" s="219"/>
      <c r="BI26" s="219"/>
      <c r="BJ26" s="219"/>
      <c r="BK26" s="219"/>
      <c r="BL26" s="219"/>
      <c r="BM26" s="219"/>
      <c r="BN26" s="282"/>
      <c r="BO26" s="285" t="s">
        <v>208</v>
      </c>
      <c r="BP26" s="285"/>
      <c r="BQ26" s="285"/>
      <c r="BR26" s="285"/>
      <c r="BS26" s="291" t="s">
        <v>208</v>
      </c>
      <c r="BT26" s="219"/>
      <c r="BU26" s="219"/>
      <c r="BV26" s="219"/>
      <c r="BW26" s="219"/>
      <c r="BX26" s="219"/>
      <c r="BY26" s="219"/>
      <c r="BZ26" s="219"/>
      <c r="CA26" s="219"/>
      <c r="CB26" s="332"/>
      <c r="CD26" s="263" t="s">
        <v>124</v>
      </c>
      <c r="CE26" s="36"/>
      <c r="CF26" s="36"/>
      <c r="CG26" s="36"/>
      <c r="CH26" s="36"/>
      <c r="CI26" s="36"/>
      <c r="CJ26" s="36"/>
      <c r="CK26" s="36"/>
      <c r="CL26" s="36"/>
      <c r="CM26" s="36"/>
      <c r="CN26" s="36"/>
      <c r="CO26" s="36"/>
      <c r="CP26" s="36"/>
      <c r="CQ26" s="272"/>
      <c r="CR26" s="277">
        <v>1680866</v>
      </c>
      <c r="CS26" s="219"/>
      <c r="CT26" s="219"/>
      <c r="CU26" s="219"/>
      <c r="CV26" s="219"/>
      <c r="CW26" s="219"/>
      <c r="CX26" s="219"/>
      <c r="CY26" s="282"/>
      <c r="CZ26" s="286">
        <v>10.9</v>
      </c>
      <c r="DA26" s="340"/>
      <c r="DB26" s="340"/>
      <c r="DC26" s="343"/>
      <c r="DD26" s="291">
        <v>1540527</v>
      </c>
      <c r="DE26" s="219"/>
      <c r="DF26" s="219"/>
      <c r="DG26" s="219"/>
      <c r="DH26" s="219"/>
      <c r="DI26" s="219"/>
      <c r="DJ26" s="219"/>
      <c r="DK26" s="282"/>
      <c r="DL26" s="291" t="s">
        <v>208</v>
      </c>
      <c r="DM26" s="219"/>
      <c r="DN26" s="219"/>
      <c r="DO26" s="219"/>
      <c r="DP26" s="219"/>
      <c r="DQ26" s="219"/>
      <c r="DR26" s="219"/>
      <c r="DS26" s="219"/>
      <c r="DT26" s="219"/>
      <c r="DU26" s="219"/>
      <c r="DV26" s="282"/>
      <c r="DW26" s="286" t="s">
        <v>208</v>
      </c>
      <c r="DX26" s="340"/>
      <c r="DY26" s="340"/>
      <c r="DZ26" s="340"/>
      <c r="EA26" s="340"/>
      <c r="EB26" s="340"/>
      <c r="EC26" s="365"/>
    </row>
    <row r="27" spans="2:133" ht="11.25" customHeight="1">
      <c r="B27" s="263" t="s">
        <v>402</v>
      </c>
      <c r="C27" s="36"/>
      <c r="D27" s="36"/>
      <c r="E27" s="36"/>
      <c r="F27" s="36"/>
      <c r="G27" s="36"/>
      <c r="H27" s="36"/>
      <c r="I27" s="36"/>
      <c r="J27" s="36"/>
      <c r="K27" s="36"/>
      <c r="L27" s="36"/>
      <c r="M27" s="36"/>
      <c r="N27" s="36"/>
      <c r="O27" s="36"/>
      <c r="P27" s="36"/>
      <c r="Q27" s="272"/>
      <c r="R27" s="277">
        <v>3601</v>
      </c>
      <c r="S27" s="219"/>
      <c r="T27" s="219"/>
      <c r="U27" s="219"/>
      <c r="V27" s="219"/>
      <c r="W27" s="219"/>
      <c r="X27" s="219"/>
      <c r="Y27" s="282"/>
      <c r="Z27" s="285">
        <v>0</v>
      </c>
      <c r="AA27" s="285"/>
      <c r="AB27" s="285"/>
      <c r="AC27" s="285"/>
      <c r="AD27" s="290">
        <v>3601</v>
      </c>
      <c r="AE27" s="290"/>
      <c r="AF27" s="290"/>
      <c r="AG27" s="290"/>
      <c r="AH27" s="290"/>
      <c r="AI27" s="290"/>
      <c r="AJ27" s="290"/>
      <c r="AK27" s="290"/>
      <c r="AL27" s="286">
        <v>0</v>
      </c>
      <c r="AM27" s="240"/>
      <c r="AN27" s="240"/>
      <c r="AO27" s="299"/>
      <c r="AP27" s="263" t="s">
        <v>404</v>
      </c>
      <c r="AQ27" s="36"/>
      <c r="AR27" s="36"/>
      <c r="AS27" s="36"/>
      <c r="AT27" s="36"/>
      <c r="AU27" s="36"/>
      <c r="AV27" s="36"/>
      <c r="AW27" s="36"/>
      <c r="AX27" s="36"/>
      <c r="AY27" s="36"/>
      <c r="AZ27" s="36"/>
      <c r="BA27" s="36"/>
      <c r="BB27" s="36"/>
      <c r="BC27" s="36"/>
      <c r="BD27" s="36"/>
      <c r="BE27" s="36"/>
      <c r="BF27" s="272"/>
      <c r="BG27" s="277">
        <v>2892976</v>
      </c>
      <c r="BH27" s="219"/>
      <c r="BI27" s="219"/>
      <c r="BJ27" s="219"/>
      <c r="BK27" s="219"/>
      <c r="BL27" s="219"/>
      <c r="BM27" s="219"/>
      <c r="BN27" s="282"/>
      <c r="BO27" s="285">
        <v>100</v>
      </c>
      <c r="BP27" s="285"/>
      <c r="BQ27" s="285"/>
      <c r="BR27" s="285"/>
      <c r="BS27" s="291" t="s">
        <v>208</v>
      </c>
      <c r="BT27" s="219"/>
      <c r="BU27" s="219"/>
      <c r="BV27" s="219"/>
      <c r="BW27" s="219"/>
      <c r="BX27" s="219"/>
      <c r="BY27" s="219"/>
      <c r="BZ27" s="219"/>
      <c r="CA27" s="219"/>
      <c r="CB27" s="332"/>
      <c r="CD27" s="263" t="s">
        <v>234</v>
      </c>
      <c r="CE27" s="36"/>
      <c r="CF27" s="36"/>
      <c r="CG27" s="36"/>
      <c r="CH27" s="36"/>
      <c r="CI27" s="36"/>
      <c r="CJ27" s="36"/>
      <c r="CK27" s="36"/>
      <c r="CL27" s="36"/>
      <c r="CM27" s="36"/>
      <c r="CN27" s="36"/>
      <c r="CO27" s="36"/>
      <c r="CP27" s="36"/>
      <c r="CQ27" s="272"/>
      <c r="CR27" s="277">
        <v>1894748</v>
      </c>
      <c r="CS27" s="318"/>
      <c r="CT27" s="318"/>
      <c r="CU27" s="318"/>
      <c r="CV27" s="318"/>
      <c r="CW27" s="318"/>
      <c r="CX27" s="318"/>
      <c r="CY27" s="337"/>
      <c r="CZ27" s="286">
        <v>12.3</v>
      </c>
      <c r="DA27" s="340"/>
      <c r="DB27" s="340"/>
      <c r="DC27" s="343"/>
      <c r="DD27" s="291">
        <v>693055</v>
      </c>
      <c r="DE27" s="318"/>
      <c r="DF27" s="318"/>
      <c r="DG27" s="318"/>
      <c r="DH27" s="318"/>
      <c r="DI27" s="318"/>
      <c r="DJ27" s="318"/>
      <c r="DK27" s="337"/>
      <c r="DL27" s="291">
        <v>691401</v>
      </c>
      <c r="DM27" s="318"/>
      <c r="DN27" s="318"/>
      <c r="DO27" s="318"/>
      <c r="DP27" s="318"/>
      <c r="DQ27" s="318"/>
      <c r="DR27" s="318"/>
      <c r="DS27" s="318"/>
      <c r="DT27" s="318"/>
      <c r="DU27" s="318"/>
      <c r="DV27" s="337"/>
      <c r="DW27" s="286">
        <v>7.4</v>
      </c>
      <c r="DX27" s="340"/>
      <c r="DY27" s="340"/>
      <c r="DZ27" s="340"/>
      <c r="EA27" s="340"/>
      <c r="EB27" s="340"/>
      <c r="EC27" s="365"/>
    </row>
    <row r="28" spans="2:133" ht="11.25" customHeight="1">
      <c r="B28" s="263" t="s">
        <v>162</v>
      </c>
      <c r="C28" s="36"/>
      <c r="D28" s="36"/>
      <c r="E28" s="36"/>
      <c r="F28" s="36"/>
      <c r="G28" s="36"/>
      <c r="H28" s="36"/>
      <c r="I28" s="36"/>
      <c r="J28" s="36"/>
      <c r="K28" s="36"/>
      <c r="L28" s="36"/>
      <c r="M28" s="36"/>
      <c r="N28" s="36"/>
      <c r="O28" s="36"/>
      <c r="P28" s="36"/>
      <c r="Q28" s="272"/>
      <c r="R28" s="277">
        <v>59106</v>
      </c>
      <c r="S28" s="219"/>
      <c r="T28" s="219"/>
      <c r="U28" s="219"/>
      <c r="V28" s="219"/>
      <c r="W28" s="219"/>
      <c r="X28" s="219"/>
      <c r="Y28" s="282"/>
      <c r="Z28" s="285">
        <v>0.4</v>
      </c>
      <c r="AA28" s="285"/>
      <c r="AB28" s="285"/>
      <c r="AC28" s="285"/>
      <c r="AD28" s="290" t="s">
        <v>208</v>
      </c>
      <c r="AE28" s="290"/>
      <c r="AF28" s="290"/>
      <c r="AG28" s="290"/>
      <c r="AH28" s="290"/>
      <c r="AI28" s="290"/>
      <c r="AJ28" s="290"/>
      <c r="AK28" s="290"/>
      <c r="AL28" s="286" t="s">
        <v>208</v>
      </c>
      <c r="AM28" s="240"/>
      <c r="AN28" s="240"/>
      <c r="AO28" s="299"/>
      <c r="AP28" s="263"/>
      <c r="AQ28" s="36"/>
      <c r="AR28" s="36"/>
      <c r="AS28" s="36"/>
      <c r="AT28" s="36"/>
      <c r="AU28" s="36"/>
      <c r="AV28" s="36"/>
      <c r="AW28" s="36"/>
      <c r="AX28" s="36"/>
      <c r="AY28" s="36"/>
      <c r="AZ28" s="36"/>
      <c r="BA28" s="36"/>
      <c r="BB28" s="36"/>
      <c r="BC28" s="36"/>
      <c r="BD28" s="36"/>
      <c r="BE28" s="36"/>
      <c r="BF28" s="272"/>
      <c r="BG28" s="277"/>
      <c r="BH28" s="219"/>
      <c r="BI28" s="219"/>
      <c r="BJ28" s="219"/>
      <c r="BK28" s="219"/>
      <c r="BL28" s="219"/>
      <c r="BM28" s="219"/>
      <c r="BN28" s="282"/>
      <c r="BO28" s="285"/>
      <c r="BP28" s="285"/>
      <c r="BQ28" s="285"/>
      <c r="BR28" s="285"/>
      <c r="BS28" s="291"/>
      <c r="BT28" s="219"/>
      <c r="BU28" s="219"/>
      <c r="BV28" s="219"/>
      <c r="BW28" s="219"/>
      <c r="BX28" s="219"/>
      <c r="BY28" s="219"/>
      <c r="BZ28" s="219"/>
      <c r="CA28" s="219"/>
      <c r="CB28" s="332"/>
      <c r="CD28" s="263" t="s">
        <v>397</v>
      </c>
      <c r="CE28" s="36"/>
      <c r="CF28" s="36"/>
      <c r="CG28" s="36"/>
      <c r="CH28" s="36"/>
      <c r="CI28" s="36"/>
      <c r="CJ28" s="36"/>
      <c r="CK28" s="36"/>
      <c r="CL28" s="36"/>
      <c r="CM28" s="36"/>
      <c r="CN28" s="36"/>
      <c r="CO28" s="36"/>
      <c r="CP28" s="36"/>
      <c r="CQ28" s="272"/>
      <c r="CR28" s="277">
        <v>2414677</v>
      </c>
      <c r="CS28" s="219"/>
      <c r="CT28" s="219"/>
      <c r="CU28" s="219"/>
      <c r="CV28" s="219"/>
      <c r="CW28" s="219"/>
      <c r="CX28" s="219"/>
      <c r="CY28" s="282"/>
      <c r="CZ28" s="286">
        <v>15.7</v>
      </c>
      <c r="DA28" s="340"/>
      <c r="DB28" s="340"/>
      <c r="DC28" s="343"/>
      <c r="DD28" s="291">
        <v>2368583</v>
      </c>
      <c r="DE28" s="219"/>
      <c r="DF28" s="219"/>
      <c r="DG28" s="219"/>
      <c r="DH28" s="219"/>
      <c r="DI28" s="219"/>
      <c r="DJ28" s="219"/>
      <c r="DK28" s="282"/>
      <c r="DL28" s="291">
        <v>2368583</v>
      </c>
      <c r="DM28" s="219"/>
      <c r="DN28" s="219"/>
      <c r="DO28" s="219"/>
      <c r="DP28" s="219"/>
      <c r="DQ28" s="219"/>
      <c r="DR28" s="219"/>
      <c r="DS28" s="219"/>
      <c r="DT28" s="219"/>
      <c r="DU28" s="219"/>
      <c r="DV28" s="282"/>
      <c r="DW28" s="286">
        <v>25.2</v>
      </c>
      <c r="DX28" s="340"/>
      <c r="DY28" s="340"/>
      <c r="DZ28" s="340"/>
      <c r="EA28" s="340"/>
      <c r="EB28" s="340"/>
      <c r="EC28" s="365"/>
    </row>
    <row r="29" spans="2:133" ht="11.25" customHeight="1">
      <c r="B29" s="263" t="s">
        <v>324</v>
      </c>
      <c r="C29" s="36"/>
      <c r="D29" s="36"/>
      <c r="E29" s="36"/>
      <c r="F29" s="36"/>
      <c r="G29" s="36"/>
      <c r="H29" s="36"/>
      <c r="I29" s="36"/>
      <c r="J29" s="36"/>
      <c r="K29" s="36"/>
      <c r="L29" s="36"/>
      <c r="M29" s="36"/>
      <c r="N29" s="36"/>
      <c r="O29" s="36"/>
      <c r="P29" s="36"/>
      <c r="Q29" s="272"/>
      <c r="R29" s="277">
        <v>485118</v>
      </c>
      <c r="S29" s="219"/>
      <c r="T29" s="219"/>
      <c r="U29" s="219"/>
      <c r="V29" s="219"/>
      <c r="W29" s="219"/>
      <c r="X29" s="219"/>
      <c r="Y29" s="282"/>
      <c r="Z29" s="285">
        <v>3.1</v>
      </c>
      <c r="AA29" s="285"/>
      <c r="AB29" s="285"/>
      <c r="AC29" s="285"/>
      <c r="AD29" s="290" t="s">
        <v>208</v>
      </c>
      <c r="AE29" s="290"/>
      <c r="AF29" s="290"/>
      <c r="AG29" s="290"/>
      <c r="AH29" s="290"/>
      <c r="AI29" s="290"/>
      <c r="AJ29" s="290"/>
      <c r="AK29" s="290"/>
      <c r="AL29" s="286" t="s">
        <v>208</v>
      </c>
      <c r="AM29" s="240"/>
      <c r="AN29" s="240"/>
      <c r="AO29" s="299"/>
      <c r="AP29" s="265"/>
      <c r="AQ29" s="270"/>
      <c r="AR29" s="270"/>
      <c r="AS29" s="270"/>
      <c r="AT29" s="270"/>
      <c r="AU29" s="270"/>
      <c r="AV29" s="270"/>
      <c r="AW29" s="270"/>
      <c r="AX29" s="270"/>
      <c r="AY29" s="270"/>
      <c r="AZ29" s="270"/>
      <c r="BA29" s="270"/>
      <c r="BB29" s="270"/>
      <c r="BC29" s="270"/>
      <c r="BD29" s="270"/>
      <c r="BE29" s="270"/>
      <c r="BF29" s="274"/>
      <c r="BG29" s="277"/>
      <c r="BH29" s="219"/>
      <c r="BI29" s="219"/>
      <c r="BJ29" s="219"/>
      <c r="BK29" s="219"/>
      <c r="BL29" s="219"/>
      <c r="BM29" s="219"/>
      <c r="BN29" s="282"/>
      <c r="BO29" s="285"/>
      <c r="BP29" s="285"/>
      <c r="BQ29" s="285"/>
      <c r="BR29" s="285"/>
      <c r="BS29" s="290"/>
      <c r="BT29" s="290"/>
      <c r="BU29" s="290"/>
      <c r="BV29" s="290"/>
      <c r="BW29" s="290"/>
      <c r="BX29" s="290"/>
      <c r="BY29" s="290"/>
      <c r="BZ29" s="290"/>
      <c r="CA29" s="290"/>
      <c r="CB29" s="331"/>
      <c r="CD29" s="133" t="s">
        <v>181</v>
      </c>
      <c r="CE29" s="42"/>
      <c r="CF29" s="263" t="s">
        <v>24</v>
      </c>
      <c r="CG29" s="36"/>
      <c r="CH29" s="36"/>
      <c r="CI29" s="36"/>
      <c r="CJ29" s="36"/>
      <c r="CK29" s="36"/>
      <c r="CL29" s="36"/>
      <c r="CM29" s="36"/>
      <c r="CN29" s="36"/>
      <c r="CO29" s="36"/>
      <c r="CP29" s="36"/>
      <c r="CQ29" s="272"/>
      <c r="CR29" s="277">
        <v>2414677</v>
      </c>
      <c r="CS29" s="318"/>
      <c r="CT29" s="318"/>
      <c r="CU29" s="318"/>
      <c r="CV29" s="318"/>
      <c r="CW29" s="318"/>
      <c r="CX29" s="318"/>
      <c r="CY29" s="337"/>
      <c r="CZ29" s="286">
        <v>15.7</v>
      </c>
      <c r="DA29" s="340"/>
      <c r="DB29" s="340"/>
      <c r="DC29" s="343"/>
      <c r="DD29" s="291">
        <v>2368583</v>
      </c>
      <c r="DE29" s="318"/>
      <c r="DF29" s="318"/>
      <c r="DG29" s="318"/>
      <c r="DH29" s="318"/>
      <c r="DI29" s="318"/>
      <c r="DJ29" s="318"/>
      <c r="DK29" s="337"/>
      <c r="DL29" s="291">
        <v>2368583</v>
      </c>
      <c r="DM29" s="318"/>
      <c r="DN29" s="318"/>
      <c r="DO29" s="318"/>
      <c r="DP29" s="318"/>
      <c r="DQ29" s="318"/>
      <c r="DR29" s="318"/>
      <c r="DS29" s="318"/>
      <c r="DT29" s="318"/>
      <c r="DU29" s="318"/>
      <c r="DV29" s="337"/>
      <c r="DW29" s="286">
        <v>25.2</v>
      </c>
      <c r="DX29" s="340"/>
      <c r="DY29" s="340"/>
      <c r="DZ29" s="340"/>
      <c r="EA29" s="340"/>
      <c r="EB29" s="340"/>
      <c r="EC29" s="365"/>
    </row>
    <row r="30" spans="2:133" ht="11.25" customHeight="1">
      <c r="B30" s="263" t="s">
        <v>19</v>
      </c>
      <c r="C30" s="36"/>
      <c r="D30" s="36"/>
      <c r="E30" s="36"/>
      <c r="F30" s="36"/>
      <c r="G30" s="36"/>
      <c r="H30" s="36"/>
      <c r="I30" s="36"/>
      <c r="J30" s="36"/>
      <c r="K30" s="36"/>
      <c r="L30" s="36"/>
      <c r="M30" s="36"/>
      <c r="N30" s="36"/>
      <c r="O30" s="36"/>
      <c r="P30" s="36"/>
      <c r="Q30" s="272"/>
      <c r="R30" s="277">
        <v>16059</v>
      </c>
      <c r="S30" s="219"/>
      <c r="T30" s="219"/>
      <c r="U30" s="219"/>
      <c r="V30" s="219"/>
      <c r="W30" s="219"/>
      <c r="X30" s="219"/>
      <c r="Y30" s="282"/>
      <c r="Z30" s="285">
        <v>0.1</v>
      </c>
      <c r="AA30" s="285"/>
      <c r="AB30" s="285"/>
      <c r="AC30" s="285"/>
      <c r="AD30" s="290">
        <v>661</v>
      </c>
      <c r="AE30" s="290"/>
      <c r="AF30" s="290"/>
      <c r="AG30" s="290"/>
      <c r="AH30" s="290"/>
      <c r="AI30" s="290"/>
      <c r="AJ30" s="290"/>
      <c r="AK30" s="290"/>
      <c r="AL30" s="286">
        <v>0</v>
      </c>
      <c r="AM30" s="240"/>
      <c r="AN30" s="240"/>
      <c r="AO30" s="299"/>
      <c r="AP30" s="183" t="s">
        <v>325</v>
      </c>
      <c r="AQ30" s="139"/>
      <c r="AR30" s="139"/>
      <c r="AS30" s="139"/>
      <c r="AT30" s="139"/>
      <c r="AU30" s="139"/>
      <c r="AV30" s="139"/>
      <c r="AW30" s="139"/>
      <c r="AX30" s="139"/>
      <c r="AY30" s="139"/>
      <c r="AZ30" s="139"/>
      <c r="BA30" s="139"/>
      <c r="BB30" s="139"/>
      <c r="BC30" s="139"/>
      <c r="BD30" s="139"/>
      <c r="BE30" s="139"/>
      <c r="BF30" s="144"/>
      <c r="BG30" s="183" t="s">
        <v>169</v>
      </c>
      <c r="BH30" s="326"/>
      <c r="BI30" s="326"/>
      <c r="BJ30" s="326"/>
      <c r="BK30" s="326"/>
      <c r="BL30" s="326"/>
      <c r="BM30" s="326"/>
      <c r="BN30" s="326"/>
      <c r="BO30" s="326"/>
      <c r="BP30" s="326"/>
      <c r="BQ30" s="329"/>
      <c r="BR30" s="183" t="s">
        <v>406</v>
      </c>
      <c r="BS30" s="326"/>
      <c r="BT30" s="326"/>
      <c r="BU30" s="326"/>
      <c r="BV30" s="326"/>
      <c r="BW30" s="326"/>
      <c r="BX30" s="326"/>
      <c r="BY30" s="326"/>
      <c r="BZ30" s="326"/>
      <c r="CA30" s="326"/>
      <c r="CB30" s="329"/>
      <c r="CD30" s="134"/>
      <c r="CE30" s="43"/>
      <c r="CF30" s="263" t="s">
        <v>407</v>
      </c>
      <c r="CG30" s="36"/>
      <c r="CH30" s="36"/>
      <c r="CI30" s="36"/>
      <c r="CJ30" s="36"/>
      <c r="CK30" s="36"/>
      <c r="CL30" s="36"/>
      <c r="CM30" s="36"/>
      <c r="CN30" s="36"/>
      <c r="CO30" s="36"/>
      <c r="CP30" s="36"/>
      <c r="CQ30" s="272"/>
      <c r="CR30" s="277">
        <v>2321657</v>
      </c>
      <c r="CS30" s="219"/>
      <c r="CT30" s="219"/>
      <c r="CU30" s="219"/>
      <c r="CV30" s="219"/>
      <c r="CW30" s="219"/>
      <c r="CX30" s="219"/>
      <c r="CY30" s="282"/>
      <c r="CZ30" s="286">
        <v>15.1</v>
      </c>
      <c r="DA30" s="340"/>
      <c r="DB30" s="340"/>
      <c r="DC30" s="343"/>
      <c r="DD30" s="291">
        <v>2277653</v>
      </c>
      <c r="DE30" s="219"/>
      <c r="DF30" s="219"/>
      <c r="DG30" s="219"/>
      <c r="DH30" s="219"/>
      <c r="DI30" s="219"/>
      <c r="DJ30" s="219"/>
      <c r="DK30" s="282"/>
      <c r="DL30" s="291">
        <v>2277653</v>
      </c>
      <c r="DM30" s="219"/>
      <c r="DN30" s="219"/>
      <c r="DO30" s="219"/>
      <c r="DP30" s="219"/>
      <c r="DQ30" s="219"/>
      <c r="DR30" s="219"/>
      <c r="DS30" s="219"/>
      <c r="DT30" s="219"/>
      <c r="DU30" s="219"/>
      <c r="DV30" s="282"/>
      <c r="DW30" s="286">
        <v>24.2</v>
      </c>
      <c r="DX30" s="340"/>
      <c r="DY30" s="340"/>
      <c r="DZ30" s="340"/>
      <c r="EA30" s="340"/>
      <c r="EB30" s="340"/>
      <c r="EC30" s="365"/>
    </row>
    <row r="31" spans="2:133" ht="11.25" customHeight="1">
      <c r="B31" s="263" t="s">
        <v>354</v>
      </c>
      <c r="C31" s="36"/>
      <c r="D31" s="36"/>
      <c r="E31" s="36"/>
      <c r="F31" s="36"/>
      <c r="G31" s="36"/>
      <c r="H31" s="36"/>
      <c r="I31" s="36"/>
      <c r="J31" s="36"/>
      <c r="K31" s="36"/>
      <c r="L31" s="36"/>
      <c r="M31" s="36"/>
      <c r="N31" s="36"/>
      <c r="O31" s="36"/>
      <c r="P31" s="36"/>
      <c r="Q31" s="272"/>
      <c r="R31" s="277">
        <v>1671168</v>
      </c>
      <c r="S31" s="219"/>
      <c r="T31" s="219"/>
      <c r="U31" s="219"/>
      <c r="V31" s="219"/>
      <c r="W31" s="219"/>
      <c r="X31" s="219"/>
      <c r="Y31" s="282"/>
      <c r="Z31" s="285">
        <v>10.7</v>
      </c>
      <c r="AA31" s="285"/>
      <c r="AB31" s="285"/>
      <c r="AC31" s="285"/>
      <c r="AD31" s="290" t="s">
        <v>208</v>
      </c>
      <c r="AE31" s="290"/>
      <c r="AF31" s="290"/>
      <c r="AG31" s="290"/>
      <c r="AH31" s="290"/>
      <c r="AI31" s="290"/>
      <c r="AJ31" s="290"/>
      <c r="AK31" s="290"/>
      <c r="AL31" s="286" t="s">
        <v>208</v>
      </c>
      <c r="AM31" s="240"/>
      <c r="AN31" s="240"/>
      <c r="AO31" s="299"/>
      <c r="AP31" s="163" t="s">
        <v>4</v>
      </c>
      <c r="AQ31" s="179"/>
      <c r="AR31" s="179"/>
      <c r="AS31" s="179"/>
      <c r="AT31" s="311" t="s">
        <v>408</v>
      </c>
      <c r="AU31" s="268"/>
      <c r="AV31" s="268"/>
      <c r="AW31" s="268"/>
      <c r="AX31" s="262" t="s">
        <v>286</v>
      </c>
      <c r="AY31" s="268"/>
      <c r="AZ31" s="268"/>
      <c r="BA31" s="268"/>
      <c r="BB31" s="268"/>
      <c r="BC31" s="268"/>
      <c r="BD31" s="268"/>
      <c r="BE31" s="268"/>
      <c r="BF31" s="271"/>
      <c r="BG31" s="323">
        <v>99</v>
      </c>
      <c r="BH31" s="327"/>
      <c r="BI31" s="327"/>
      <c r="BJ31" s="327"/>
      <c r="BK31" s="327"/>
      <c r="BL31" s="327"/>
      <c r="BM31" s="296">
        <v>96.6</v>
      </c>
      <c r="BN31" s="327"/>
      <c r="BO31" s="327"/>
      <c r="BP31" s="327"/>
      <c r="BQ31" s="330"/>
      <c r="BR31" s="323">
        <v>98.9</v>
      </c>
      <c r="BS31" s="327"/>
      <c r="BT31" s="327"/>
      <c r="BU31" s="327"/>
      <c r="BV31" s="327"/>
      <c r="BW31" s="327"/>
      <c r="BX31" s="296">
        <v>96.8</v>
      </c>
      <c r="BY31" s="327"/>
      <c r="BZ31" s="327"/>
      <c r="CA31" s="327"/>
      <c r="CB31" s="330"/>
      <c r="CD31" s="134"/>
      <c r="CE31" s="43"/>
      <c r="CF31" s="263" t="s">
        <v>326</v>
      </c>
      <c r="CG31" s="36"/>
      <c r="CH31" s="36"/>
      <c r="CI31" s="36"/>
      <c r="CJ31" s="36"/>
      <c r="CK31" s="36"/>
      <c r="CL31" s="36"/>
      <c r="CM31" s="36"/>
      <c r="CN31" s="36"/>
      <c r="CO31" s="36"/>
      <c r="CP31" s="36"/>
      <c r="CQ31" s="272"/>
      <c r="CR31" s="277">
        <v>93020</v>
      </c>
      <c r="CS31" s="318"/>
      <c r="CT31" s="318"/>
      <c r="CU31" s="318"/>
      <c r="CV31" s="318"/>
      <c r="CW31" s="318"/>
      <c r="CX31" s="318"/>
      <c r="CY31" s="337"/>
      <c r="CZ31" s="286">
        <v>0.6</v>
      </c>
      <c r="DA31" s="340"/>
      <c r="DB31" s="340"/>
      <c r="DC31" s="343"/>
      <c r="DD31" s="291">
        <v>90930</v>
      </c>
      <c r="DE31" s="318"/>
      <c r="DF31" s="318"/>
      <c r="DG31" s="318"/>
      <c r="DH31" s="318"/>
      <c r="DI31" s="318"/>
      <c r="DJ31" s="318"/>
      <c r="DK31" s="337"/>
      <c r="DL31" s="291">
        <v>90930</v>
      </c>
      <c r="DM31" s="318"/>
      <c r="DN31" s="318"/>
      <c r="DO31" s="318"/>
      <c r="DP31" s="318"/>
      <c r="DQ31" s="318"/>
      <c r="DR31" s="318"/>
      <c r="DS31" s="318"/>
      <c r="DT31" s="318"/>
      <c r="DU31" s="318"/>
      <c r="DV31" s="337"/>
      <c r="DW31" s="286">
        <v>1</v>
      </c>
      <c r="DX31" s="340"/>
      <c r="DY31" s="340"/>
      <c r="DZ31" s="340"/>
      <c r="EA31" s="340"/>
      <c r="EB31" s="340"/>
      <c r="EC31" s="365"/>
    </row>
    <row r="32" spans="2:133" ht="11.25" customHeight="1">
      <c r="B32" s="264" t="s">
        <v>57</v>
      </c>
      <c r="C32" s="269"/>
      <c r="D32" s="269"/>
      <c r="E32" s="269"/>
      <c r="F32" s="269"/>
      <c r="G32" s="269"/>
      <c r="H32" s="269"/>
      <c r="I32" s="269"/>
      <c r="J32" s="269"/>
      <c r="K32" s="269"/>
      <c r="L32" s="269"/>
      <c r="M32" s="269"/>
      <c r="N32" s="269"/>
      <c r="O32" s="269"/>
      <c r="P32" s="269"/>
      <c r="Q32" s="273"/>
      <c r="R32" s="277" t="s">
        <v>208</v>
      </c>
      <c r="S32" s="219"/>
      <c r="T32" s="219"/>
      <c r="U32" s="219"/>
      <c r="V32" s="219"/>
      <c r="W32" s="219"/>
      <c r="X32" s="219"/>
      <c r="Y32" s="282"/>
      <c r="Z32" s="285" t="s">
        <v>208</v>
      </c>
      <c r="AA32" s="285"/>
      <c r="AB32" s="285"/>
      <c r="AC32" s="285"/>
      <c r="AD32" s="290" t="s">
        <v>208</v>
      </c>
      <c r="AE32" s="290"/>
      <c r="AF32" s="290"/>
      <c r="AG32" s="290"/>
      <c r="AH32" s="290"/>
      <c r="AI32" s="290"/>
      <c r="AJ32" s="290"/>
      <c r="AK32" s="290"/>
      <c r="AL32" s="286" t="s">
        <v>208</v>
      </c>
      <c r="AM32" s="240"/>
      <c r="AN32" s="240"/>
      <c r="AO32" s="299"/>
      <c r="AP32" s="303"/>
      <c r="AQ32" s="29"/>
      <c r="AR32" s="29"/>
      <c r="AS32" s="29"/>
      <c r="AT32" s="312"/>
      <c r="AU32" s="36" t="s">
        <v>259</v>
      </c>
      <c r="AV32" s="36"/>
      <c r="AW32" s="36"/>
      <c r="AX32" s="263" t="s">
        <v>386</v>
      </c>
      <c r="AY32" s="36"/>
      <c r="AZ32" s="36"/>
      <c r="BA32" s="36"/>
      <c r="BB32" s="36"/>
      <c r="BC32" s="36"/>
      <c r="BD32" s="36"/>
      <c r="BE32" s="36"/>
      <c r="BF32" s="272"/>
      <c r="BG32" s="324">
        <v>98.8</v>
      </c>
      <c r="BH32" s="318"/>
      <c r="BI32" s="318"/>
      <c r="BJ32" s="318"/>
      <c r="BK32" s="318"/>
      <c r="BL32" s="318"/>
      <c r="BM32" s="240">
        <v>96.3</v>
      </c>
      <c r="BN32" s="328"/>
      <c r="BO32" s="328"/>
      <c r="BP32" s="328"/>
      <c r="BQ32" s="321"/>
      <c r="BR32" s="324">
        <v>98.8</v>
      </c>
      <c r="BS32" s="318"/>
      <c r="BT32" s="318"/>
      <c r="BU32" s="318"/>
      <c r="BV32" s="318"/>
      <c r="BW32" s="318"/>
      <c r="BX32" s="240">
        <v>96.7</v>
      </c>
      <c r="BY32" s="328"/>
      <c r="BZ32" s="328"/>
      <c r="CA32" s="328"/>
      <c r="CB32" s="321"/>
      <c r="CD32" s="135"/>
      <c r="CE32" s="142"/>
      <c r="CF32" s="263" t="s">
        <v>215</v>
      </c>
      <c r="CG32" s="36"/>
      <c r="CH32" s="36"/>
      <c r="CI32" s="36"/>
      <c r="CJ32" s="36"/>
      <c r="CK32" s="36"/>
      <c r="CL32" s="36"/>
      <c r="CM32" s="36"/>
      <c r="CN32" s="36"/>
      <c r="CO32" s="36"/>
      <c r="CP32" s="36"/>
      <c r="CQ32" s="272"/>
      <c r="CR32" s="277" t="s">
        <v>208</v>
      </c>
      <c r="CS32" s="219"/>
      <c r="CT32" s="219"/>
      <c r="CU32" s="219"/>
      <c r="CV32" s="219"/>
      <c r="CW32" s="219"/>
      <c r="CX32" s="219"/>
      <c r="CY32" s="282"/>
      <c r="CZ32" s="286" t="s">
        <v>208</v>
      </c>
      <c r="DA32" s="340"/>
      <c r="DB32" s="340"/>
      <c r="DC32" s="343"/>
      <c r="DD32" s="291" t="s">
        <v>208</v>
      </c>
      <c r="DE32" s="219"/>
      <c r="DF32" s="219"/>
      <c r="DG32" s="219"/>
      <c r="DH32" s="219"/>
      <c r="DI32" s="219"/>
      <c r="DJ32" s="219"/>
      <c r="DK32" s="282"/>
      <c r="DL32" s="291" t="s">
        <v>208</v>
      </c>
      <c r="DM32" s="219"/>
      <c r="DN32" s="219"/>
      <c r="DO32" s="219"/>
      <c r="DP32" s="219"/>
      <c r="DQ32" s="219"/>
      <c r="DR32" s="219"/>
      <c r="DS32" s="219"/>
      <c r="DT32" s="219"/>
      <c r="DU32" s="219"/>
      <c r="DV32" s="282"/>
      <c r="DW32" s="286" t="s">
        <v>208</v>
      </c>
      <c r="DX32" s="340"/>
      <c r="DY32" s="340"/>
      <c r="DZ32" s="340"/>
      <c r="EA32" s="340"/>
      <c r="EB32" s="340"/>
      <c r="EC32" s="365"/>
    </row>
    <row r="33" spans="2:133" ht="11.25" customHeight="1">
      <c r="B33" s="263" t="s">
        <v>35</v>
      </c>
      <c r="C33" s="36"/>
      <c r="D33" s="36"/>
      <c r="E33" s="36"/>
      <c r="F33" s="36"/>
      <c r="G33" s="36"/>
      <c r="H33" s="36"/>
      <c r="I33" s="36"/>
      <c r="J33" s="36"/>
      <c r="K33" s="36"/>
      <c r="L33" s="36"/>
      <c r="M33" s="36"/>
      <c r="N33" s="36"/>
      <c r="O33" s="36"/>
      <c r="P33" s="36"/>
      <c r="Q33" s="272"/>
      <c r="R33" s="277">
        <v>1436398</v>
      </c>
      <c r="S33" s="219"/>
      <c r="T33" s="219"/>
      <c r="U33" s="219"/>
      <c r="V33" s="219"/>
      <c r="W33" s="219"/>
      <c r="X33" s="219"/>
      <c r="Y33" s="282"/>
      <c r="Z33" s="285">
        <v>9.1999999999999993</v>
      </c>
      <c r="AA33" s="285"/>
      <c r="AB33" s="285"/>
      <c r="AC33" s="285"/>
      <c r="AD33" s="290" t="s">
        <v>208</v>
      </c>
      <c r="AE33" s="290"/>
      <c r="AF33" s="290"/>
      <c r="AG33" s="290"/>
      <c r="AH33" s="290"/>
      <c r="AI33" s="290"/>
      <c r="AJ33" s="290"/>
      <c r="AK33" s="290"/>
      <c r="AL33" s="286" t="s">
        <v>208</v>
      </c>
      <c r="AM33" s="240"/>
      <c r="AN33" s="240"/>
      <c r="AO33" s="299"/>
      <c r="AP33" s="177"/>
      <c r="AQ33" s="180"/>
      <c r="AR33" s="180"/>
      <c r="AS33" s="180"/>
      <c r="AT33" s="313"/>
      <c r="AU33" s="270"/>
      <c r="AV33" s="270"/>
      <c r="AW33" s="270"/>
      <c r="AX33" s="265" t="s">
        <v>164</v>
      </c>
      <c r="AY33" s="270"/>
      <c r="AZ33" s="270"/>
      <c r="BA33" s="270"/>
      <c r="BB33" s="270"/>
      <c r="BC33" s="270"/>
      <c r="BD33" s="270"/>
      <c r="BE33" s="270"/>
      <c r="BF33" s="274"/>
      <c r="BG33" s="325">
        <v>99</v>
      </c>
      <c r="BH33" s="317"/>
      <c r="BI33" s="317"/>
      <c r="BJ33" s="317"/>
      <c r="BK33" s="317"/>
      <c r="BL33" s="317"/>
      <c r="BM33" s="297">
        <v>96.8</v>
      </c>
      <c r="BN33" s="317"/>
      <c r="BO33" s="317"/>
      <c r="BP33" s="317"/>
      <c r="BQ33" s="322"/>
      <c r="BR33" s="325">
        <v>98.9</v>
      </c>
      <c r="BS33" s="317"/>
      <c r="BT33" s="317"/>
      <c r="BU33" s="317"/>
      <c r="BV33" s="317"/>
      <c r="BW33" s="317"/>
      <c r="BX33" s="297">
        <v>96.8</v>
      </c>
      <c r="BY33" s="317"/>
      <c r="BZ33" s="317"/>
      <c r="CA33" s="317"/>
      <c r="CB33" s="322"/>
      <c r="CD33" s="263" t="s">
        <v>409</v>
      </c>
      <c r="CE33" s="36"/>
      <c r="CF33" s="36"/>
      <c r="CG33" s="36"/>
      <c r="CH33" s="36"/>
      <c r="CI33" s="36"/>
      <c r="CJ33" s="36"/>
      <c r="CK33" s="36"/>
      <c r="CL33" s="36"/>
      <c r="CM33" s="36"/>
      <c r="CN33" s="36"/>
      <c r="CO33" s="36"/>
      <c r="CP33" s="36"/>
      <c r="CQ33" s="272"/>
      <c r="CR33" s="277">
        <v>6408010</v>
      </c>
      <c r="CS33" s="318"/>
      <c r="CT33" s="318"/>
      <c r="CU33" s="318"/>
      <c r="CV33" s="318"/>
      <c r="CW33" s="318"/>
      <c r="CX33" s="318"/>
      <c r="CY33" s="337"/>
      <c r="CZ33" s="286">
        <v>41.6</v>
      </c>
      <c r="DA33" s="340"/>
      <c r="DB33" s="340"/>
      <c r="DC33" s="343"/>
      <c r="DD33" s="291">
        <v>4532486</v>
      </c>
      <c r="DE33" s="318"/>
      <c r="DF33" s="318"/>
      <c r="DG33" s="318"/>
      <c r="DH33" s="318"/>
      <c r="DI33" s="318"/>
      <c r="DJ33" s="318"/>
      <c r="DK33" s="337"/>
      <c r="DL33" s="291">
        <v>3156478</v>
      </c>
      <c r="DM33" s="318"/>
      <c r="DN33" s="318"/>
      <c r="DO33" s="318"/>
      <c r="DP33" s="318"/>
      <c r="DQ33" s="318"/>
      <c r="DR33" s="318"/>
      <c r="DS33" s="318"/>
      <c r="DT33" s="318"/>
      <c r="DU33" s="318"/>
      <c r="DV33" s="337"/>
      <c r="DW33" s="286">
        <v>33.6</v>
      </c>
      <c r="DX33" s="340"/>
      <c r="DY33" s="340"/>
      <c r="DZ33" s="340"/>
      <c r="EA33" s="340"/>
      <c r="EB33" s="340"/>
      <c r="EC33" s="365"/>
    </row>
    <row r="34" spans="2:133" ht="11.25" customHeight="1">
      <c r="B34" s="263" t="s">
        <v>247</v>
      </c>
      <c r="C34" s="36"/>
      <c r="D34" s="36"/>
      <c r="E34" s="36"/>
      <c r="F34" s="36"/>
      <c r="G34" s="36"/>
      <c r="H34" s="36"/>
      <c r="I34" s="36"/>
      <c r="J34" s="36"/>
      <c r="K34" s="36"/>
      <c r="L34" s="36"/>
      <c r="M34" s="36"/>
      <c r="N34" s="36"/>
      <c r="O34" s="36"/>
      <c r="P34" s="36"/>
      <c r="Q34" s="272"/>
      <c r="R34" s="277">
        <v>86195</v>
      </c>
      <c r="S34" s="219"/>
      <c r="T34" s="219"/>
      <c r="U34" s="219"/>
      <c r="V34" s="219"/>
      <c r="W34" s="219"/>
      <c r="X34" s="219"/>
      <c r="Y34" s="282"/>
      <c r="Z34" s="285">
        <v>0.6</v>
      </c>
      <c r="AA34" s="285"/>
      <c r="AB34" s="285"/>
      <c r="AC34" s="285"/>
      <c r="AD34" s="290">
        <v>23266</v>
      </c>
      <c r="AE34" s="290"/>
      <c r="AF34" s="290"/>
      <c r="AG34" s="290"/>
      <c r="AH34" s="290"/>
      <c r="AI34" s="290"/>
      <c r="AJ34" s="290"/>
      <c r="AK34" s="290"/>
      <c r="AL34" s="286">
        <v>0.3</v>
      </c>
      <c r="AM34" s="240"/>
      <c r="AN34" s="240"/>
      <c r="AO34" s="299"/>
      <c r="AP34" s="51"/>
      <c r="AQ34" s="57"/>
      <c r="AR34" s="36"/>
      <c r="AS34" s="268"/>
      <c r="AT34" s="268"/>
      <c r="AU34" s="268"/>
      <c r="AV34" s="268"/>
      <c r="AW34" s="268"/>
      <c r="AX34" s="268"/>
      <c r="AY34" s="268"/>
      <c r="AZ34" s="268"/>
      <c r="BA34" s="268"/>
      <c r="BB34" s="268"/>
      <c r="BC34" s="268"/>
      <c r="BD34" s="268"/>
      <c r="BE34" s="268"/>
      <c r="BF34" s="268"/>
      <c r="BG34" s="57"/>
      <c r="BH34" s="57"/>
      <c r="BI34" s="57"/>
      <c r="BJ34" s="57"/>
      <c r="BK34" s="57"/>
      <c r="BL34" s="57"/>
      <c r="BM34" s="57"/>
      <c r="BN34" s="57"/>
      <c r="BO34" s="57"/>
      <c r="BP34" s="57"/>
      <c r="BQ34" s="57"/>
      <c r="BR34" s="57"/>
      <c r="BS34" s="57"/>
      <c r="BT34" s="57"/>
      <c r="BU34" s="57"/>
      <c r="BV34" s="57"/>
      <c r="BW34" s="57"/>
      <c r="BX34" s="57"/>
      <c r="BY34" s="57"/>
      <c r="BZ34" s="57"/>
      <c r="CA34" s="57"/>
      <c r="CB34" s="57"/>
      <c r="CD34" s="263" t="s">
        <v>412</v>
      </c>
      <c r="CE34" s="36"/>
      <c r="CF34" s="36"/>
      <c r="CG34" s="36"/>
      <c r="CH34" s="36"/>
      <c r="CI34" s="36"/>
      <c r="CJ34" s="36"/>
      <c r="CK34" s="36"/>
      <c r="CL34" s="36"/>
      <c r="CM34" s="36"/>
      <c r="CN34" s="36"/>
      <c r="CO34" s="36"/>
      <c r="CP34" s="36"/>
      <c r="CQ34" s="272"/>
      <c r="CR34" s="277">
        <v>2008791</v>
      </c>
      <c r="CS34" s="219"/>
      <c r="CT34" s="219"/>
      <c r="CU34" s="219"/>
      <c r="CV34" s="219"/>
      <c r="CW34" s="219"/>
      <c r="CX34" s="219"/>
      <c r="CY34" s="282"/>
      <c r="CZ34" s="286">
        <v>13</v>
      </c>
      <c r="DA34" s="340"/>
      <c r="DB34" s="340"/>
      <c r="DC34" s="343"/>
      <c r="DD34" s="291">
        <v>1378299</v>
      </c>
      <c r="DE34" s="219"/>
      <c r="DF34" s="219"/>
      <c r="DG34" s="219"/>
      <c r="DH34" s="219"/>
      <c r="DI34" s="219"/>
      <c r="DJ34" s="219"/>
      <c r="DK34" s="282"/>
      <c r="DL34" s="291">
        <v>1261517</v>
      </c>
      <c r="DM34" s="219"/>
      <c r="DN34" s="219"/>
      <c r="DO34" s="219"/>
      <c r="DP34" s="219"/>
      <c r="DQ34" s="219"/>
      <c r="DR34" s="219"/>
      <c r="DS34" s="219"/>
      <c r="DT34" s="219"/>
      <c r="DU34" s="219"/>
      <c r="DV34" s="282"/>
      <c r="DW34" s="286">
        <v>13.4</v>
      </c>
      <c r="DX34" s="340"/>
      <c r="DY34" s="340"/>
      <c r="DZ34" s="340"/>
      <c r="EA34" s="340"/>
      <c r="EB34" s="340"/>
      <c r="EC34" s="365"/>
    </row>
    <row r="35" spans="2:133" ht="11.25" customHeight="1">
      <c r="B35" s="263" t="s">
        <v>150</v>
      </c>
      <c r="C35" s="36"/>
      <c r="D35" s="36"/>
      <c r="E35" s="36"/>
      <c r="F35" s="36"/>
      <c r="G35" s="36"/>
      <c r="H35" s="36"/>
      <c r="I35" s="36"/>
      <c r="J35" s="36"/>
      <c r="K35" s="36"/>
      <c r="L35" s="36"/>
      <c r="M35" s="36"/>
      <c r="N35" s="36"/>
      <c r="O35" s="36"/>
      <c r="P35" s="36"/>
      <c r="Q35" s="272"/>
      <c r="R35" s="277">
        <v>24056</v>
      </c>
      <c r="S35" s="219"/>
      <c r="T35" s="219"/>
      <c r="U35" s="219"/>
      <c r="V35" s="219"/>
      <c r="W35" s="219"/>
      <c r="X35" s="219"/>
      <c r="Y35" s="282"/>
      <c r="Z35" s="285">
        <v>0.2</v>
      </c>
      <c r="AA35" s="285"/>
      <c r="AB35" s="285"/>
      <c r="AC35" s="285"/>
      <c r="AD35" s="290" t="s">
        <v>208</v>
      </c>
      <c r="AE35" s="290"/>
      <c r="AF35" s="290"/>
      <c r="AG35" s="290"/>
      <c r="AH35" s="290"/>
      <c r="AI35" s="290"/>
      <c r="AJ35" s="290"/>
      <c r="AK35" s="290"/>
      <c r="AL35" s="286" t="s">
        <v>208</v>
      </c>
      <c r="AM35" s="240"/>
      <c r="AN35" s="240"/>
      <c r="AO35" s="299"/>
      <c r="AP35" s="96"/>
      <c r="AQ35" s="183" t="s">
        <v>414</v>
      </c>
      <c r="AR35" s="139"/>
      <c r="AS35" s="139"/>
      <c r="AT35" s="139"/>
      <c r="AU35" s="139"/>
      <c r="AV35" s="139"/>
      <c r="AW35" s="139"/>
      <c r="AX35" s="139"/>
      <c r="AY35" s="139"/>
      <c r="AZ35" s="139"/>
      <c r="BA35" s="139"/>
      <c r="BB35" s="139"/>
      <c r="BC35" s="139"/>
      <c r="BD35" s="139"/>
      <c r="BE35" s="139"/>
      <c r="BF35" s="144"/>
      <c r="BG35" s="183" t="s">
        <v>221</v>
      </c>
      <c r="BH35" s="139"/>
      <c r="BI35" s="139"/>
      <c r="BJ35" s="139"/>
      <c r="BK35" s="139"/>
      <c r="BL35" s="139"/>
      <c r="BM35" s="139"/>
      <c r="BN35" s="139"/>
      <c r="BO35" s="139"/>
      <c r="BP35" s="139"/>
      <c r="BQ35" s="139"/>
      <c r="BR35" s="139"/>
      <c r="BS35" s="139"/>
      <c r="BT35" s="139"/>
      <c r="BU35" s="139"/>
      <c r="BV35" s="139"/>
      <c r="BW35" s="139"/>
      <c r="BX35" s="139"/>
      <c r="BY35" s="139"/>
      <c r="BZ35" s="139"/>
      <c r="CA35" s="139"/>
      <c r="CB35" s="144"/>
      <c r="CD35" s="263" t="s">
        <v>416</v>
      </c>
      <c r="CE35" s="36"/>
      <c r="CF35" s="36"/>
      <c r="CG35" s="36"/>
      <c r="CH35" s="36"/>
      <c r="CI35" s="36"/>
      <c r="CJ35" s="36"/>
      <c r="CK35" s="36"/>
      <c r="CL35" s="36"/>
      <c r="CM35" s="36"/>
      <c r="CN35" s="36"/>
      <c r="CO35" s="36"/>
      <c r="CP35" s="36"/>
      <c r="CQ35" s="272"/>
      <c r="CR35" s="277">
        <v>321112</v>
      </c>
      <c r="CS35" s="318"/>
      <c r="CT35" s="318"/>
      <c r="CU35" s="318"/>
      <c r="CV35" s="318"/>
      <c r="CW35" s="318"/>
      <c r="CX35" s="318"/>
      <c r="CY35" s="337"/>
      <c r="CZ35" s="286">
        <v>2.1</v>
      </c>
      <c r="DA35" s="340"/>
      <c r="DB35" s="340"/>
      <c r="DC35" s="343"/>
      <c r="DD35" s="291">
        <v>223175</v>
      </c>
      <c r="DE35" s="318"/>
      <c r="DF35" s="318"/>
      <c r="DG35" s="318"/>
      <c r="DH35" s="318"/>
      <c r="DI35" s="318"/>
      <c r="DJ35" s="318"/>
      <c r="DK35" s="337"/>
      <c r="DL35" s="291">
        <v>196349</v>
      </c>
      <c r="DM35" s="318"/>
      <c r="DN35" s="318"/>
      <c r="DO35" s="318"/>
      <c r="DP35" s="318"/>
      <c r="DQ35" s="318"/>
      <c r="DR35" s="318"/>
      <c r="DS35" s="318"/>
      <c r="DT35" s="318"/>
      <c r="DU35" s="318"/>
      <c r="DV35" s="337"/>
      <c r="DW35" s="286">
        <v>2.1</v>
      </c>
      <c r="DX35" s="340"/>
      <c r="DY35" s="340"/>
      <c r="DZ35" s="340"/>
      <c r="EA35" s="340"/>
      <c r="EB35" s="340"/>
      <c r="EC35" s="365"/>
    </row>
    <row r="36" spans="2:133" ht="11.25" customHeight="1">
      <c r="B36" s="263" t="s">
        <v>418</v>
      </c>
      <c r="C36" s="36"/>
      <c r="D36" s="36"/>
      <c r="E36" s="36"/>
      <c r="F36" s="36"/>
      <c r="G36" s="36"/>
      <c r="H36" s="36"/>
      <c r="I36" s="36"/>
      <c r="J36" s="36"/>
      <c r="K36" s="36"/>
      <c r="L36" s="36"/>
      <c r="M36" s="36"/>
      <c r="N36" s="36"/>
      <c r="O36" s="36"/>
      <c r="P36" s="36"/>
      <c r="Q36" s="272"/>
      <c r="R36" s="277">
        <v>415408</v>
      </c>
      <c r="S36" s="219"/>
      <c r="T36" s="219"/>
      <c r="U36" s="219"/>
      <c r="V36" s="219"/>
      <c r="W36" s="219"/>
      <c r="X36" s="219"/>
      <c r="Y36" s="282"/>
      <c r="Z36" s="285">
        <v>2.7</v>
      </c>
      <c r="AA36" s="285"/>
      <c r="AB36" s="285"/>
      <c r="AC36" s="285"/>
      <c r="AD36" s="290" t="s">
        <v>208</v>
      </c>
      <c r="AE36" s="290"/>
      <c r="AF36" s="290"/>
      <c r="AG36" s="290"/>
      <c r="AH36" s="290"/>
      <c r="AI36" s="290"/>
      <c r="AJ36" s="290"/>
      <c r="AK36" s="290"/>
      <c r="AL36" s="286" t="s">
        <v>208</v>
      </c>
      <c r="AM36" s="240"/>
      <c r="AN36" s="240"/>
      <c r="AO36" s="299"/>
      <c r="AP36" s="96"/>
      <c r="AQ36" s="306" t="s">
        <v>404</v>
      </c>
      <c r="AR36" s="309"/>
      <c r="AS36" s="309"/>
      <c r="AT36" s="309"/>
      <c r="AU36" s="309"/>
      <c r="AV36" s="309"/>
      <c r="AW36" s="309"/>
      <c r="AX36" s="309"/>
      <c r="AY36" s="314"/>
      <c r="AZ36" s="276">
        <v>2057748</v>
      </c>
      <c r="BA36" s="279"/>
      <c r="BB36" s="279"/>
      <c r="BC36" s="279"/>
      <c r="BD36" s="279"/>
      <c r="BE36" s="279"/>
      <c r="BF36" s="320"/>
      <c r="BG36" s="262" t="s">
        <v>419</v>
      </c>
      <c r="BH36" s="268"/>
      <c r="BI36" s="268"/>
      <c r="BJ36" s="268"/>
      <c r="BK36" s="268"/>
      <c r="BL36" s="268"/>
      <c r="BM36" s="268"/>
      <c r="BN36" s="268"/>
      <c r="BO36" s="268"/>
      <c r="BP36" s="268"/>
      <c r="BQ36" s="268"/>
      <c r="BR36" s="268"/>
      <c r="BS36" s="268"/>
      <c r="BT36" s="268"/>
      <c r="BU36" s="271"/>
      <c r="BV36" s="276">
        <v>28612</v>
      </c>
      <c r="BW36" s="279"/>
      <c r="BX36" s="279"/>
      <c r="BY36" s="279"/>
      <c r="BZ36" s="279"/>
      <c r="CA36" s="279"/>
      <c r="CB36" s="320"/>
      <c r="CD36" s="263" t="s">
        <v>28</v>
      </c>
      <c r="CE36" s="36"/>
      <c r="CF36" s="36"/>
      <c r="CG36" s="36"/>
      <c r="CH36" s="36"/>
      <c r="CI36" s="36"/>
      <c r="CJ36" s="36"/>
      <c r="CK36" s="36"/>
      <c r="CL36" s="36"/>
      <c r="CM36" s="36"/>
      <c r="CN36" s="36"/>
      <c r="CO36" s="36"/>
      <c r="CP36" s="36"/>
      <c r="CQ36" s="272"/>
      <c r="CR36" s="277">
        <v>2023908</v>
      </c>
      <c r="CS36" s="219"/>
      <c r="CT36" s="219"/>
      <c r="CU36" s="219"/>
      <c r="CV36" s="219"/>
      <c r="CW36" s="219"/>
      <c r="CX36" s="219"/>
      <c r="CY36" s="282"/>
      <c r="CZ36" s="286">
        <v>13.1</v>
      </c>
      <c r="DA36" s="340"/>
      <c r="DB36" s="340"/>
      <c r="DC36" s="343"/>
      <c r="DD36" s="291">
        <v>1186091</v>
      </c>
      <c r="DE36" s="219"/>
      <c r="DF36" s="219"/>
      <c r="DG36" s="219"/>
      <c r="DH36" s="219"/>
      <c r="DI36" s="219"/>
      <c r="DJ36" s="219"/>
      <c r="DK36" s="282"/>
      <c r="DL36" s="291">
        <v>616137</v>
      </c>
      <c r="DM36" s="219"/>
      <c r="DN36" s="219"/>
      <c r="DO36" s="219"/>
      <c r="DP36" s="219"/>
      <c r="DQ36" s="219"/>
      <c r="DR36" s="219"/>
      <c r="DS36" s="219"/>
      <c r="DT36" s="219"/>
      <c r="DU36" s="219"/>
      <c r="DV36" s="282"/>
      <c r="DW36" s="286">
        <v>6.6</v>
      </c>
      <c r="DX36" s="340"/>
      <c r="DY36" s="340"/>
      <c r="DZ36" s="340"/>
      <c r="EA36" s="340"/>
      <c r="EB36" s="340"/>
      <c r="EC36" s="365"/>
    </row>
    <row r="37" spans="2:133" ht="11.25" customHeight="1">
      <c r="B37" s="263" t="s">
        <v>387</v>
      </c>
      <c r="C37" s="36"/>
      <c r="D37" s="36"/>
      <c r="E37" s="36"/>
      <c r="F37" s="36"/>
      <c r="G37" s="36"/>
      <c r="H37" s="36"/>
      <c r="I37" s="36"/>
      <c r="J37" s="36"/>
      <c r="K37" s="36"/>
      <c r="L37" s="36"/>
      <c r="M37" s="36"/>
      <c r="N37" s="36"/>
      <c r="O37" s="36"/>
      <c r="P37" s="36"/>
      <c r="Q37" s="272"/>
      <c r="R37" s="277">
        <v>322024</v>
      </c>
      <c r="S37" s="219"/>
      <c r="T37" s="219"/>
      <c r="U37" s="219"/>
      <c r="V37" s="219"/>
      <c r="W37" s="219"/>
      <c r="X37" s="219"/>
      <c r="Y37" s="282"/>
      <c r="Z37" s="285">
        <v>2.1</v>
      </c>
      <c r="AA37" s="285"/>
      <c r="AB37" s="285"/>
      <c r="AC37" s="285"/>
      <c r="AD37" s="290" t="s">
        <v>208</v>
      </c>
      <c r="AE37" s="290"/>
      <c r="AF37" s="290"/>
      <c r="AG37" s="290"/>
      <c r="AH37" s="290"/>
      <c r="AI37" s="290"/>
      <c r="AJ37" s="290"/>
      <c r="AK37" s="290"/>
      <c r="AL37" s="286" t="s">
        <v>208</v>
      </c>
      <c r="AM37" s="240"/>
      <c r="AN37" s="240"/>
      <c r="AO37" s="299"/>
      <c r="AQ37" s="307" t="s">
        <v>420</v>
      </c>
      <c r="AR37" s="201"/>
      <c r="AS37" s="201"/>
      <c r="AT37" s="201"/>
      <c r="AU37" s="201"/>
      <c r="AV37" s="201"/>
      <c r="AW37" s="201"/>
      <c r="AX37" s="201"/>
      <c r="AY37" s="315"/>
      <c r="AZ37" s="277">
        <v>749025</v>
      </c>
      <c r="BA37" s="219"/>
      <c r="BB37" s="219"/>
      <c r="BC37" s="219"/>
      <c r="BD37" s="318"/>
      <c r="BE37" s="318"/>
      <c r="BF37" s="321"/>
      <c r="BG37" s="263" t="s">
        <v>422</v>
      </c>
      <c r="BH37" s="36"/>
      <c r="BI37" s="36"/>
      <c r="BJ37" s="36"/>
      <c r="BK37" s="36"/>
      <c r="BL37" s="36"/>
      <c r="BM37" s="36"/>
      <c r="BN37" s="36"/>
      <c r="BO37" s="36"/>
      <c r="BP37" s="36"/>
      <c r="BQ37" s="36"/>
      <c r="BR37" s="36"/>
      <c r="BS37" s="36"/>
      <c r="BT37" s="36"/>
      <c r="BU37" s="272"/>
      <c r="BV37" s="277">
        <v>21692</v>
      </c>
      <c r="BW37" s="219"/>
      <c r="BX37" s="219"/>
      <c r="BY37" s="219"/>
      <c r="BZ37" s="219"/>
      <c r="CA37" s="219"/>
      <c r="CB37" s="332"/>
      <c r="CD37" s="263" t="s">
        <v>166</v>
      </c>
      <c r="CE37" s="36"/>
      <c r="CF37" s="36"/>
      <c r="CG37" s="36"/>
      <c r="CH37" s="36"/>
      <c r="CI37" s="36"/>
      <c r="CJ37" s="36"/>
      <c r="CK37" s="36"/>
      <c r="CL37" s="36"/>
      <c r="CM37" s="36"/>
      <c r="CN37" s="36"/>
      <c r="CO37" s="36"/>
      <c r="CP37" s="36"/>
      <c r="CQ37" s="272"/>
      <c r="CR37" s="277">
        <v>175712</v>
      </c>
      <c r="CS37" s="318"/>
      <c r="CT37" s="318"/>
      <c r="CU37" s="318"/>
      <c r="CV37" s="318"/>
      <c r="CW37" s="318"/>
      <c r="CX37" s="318"/>
      <c r="CY37" s="337"/>
      <c r="CZ37" s="286">
        <v>1.1000000000000001</v>
      </c>
      <c r="DA37" s="340"/>
      <c r="DB37" s="340"/>
      <c r="DC37" s="343"/>
      <c r="DD37" s="291">
        <v>175712</v>
      </c>
      <c r="DE37" s="318"/>
      <c r="DF37" s="318"/>
      <c r="DG37" s="318"/>
      <c r="DH37" s="318"/>
      <c r="DI37" s="318"/>
      <c r="DJ37" s="318"/>
      <c r="DK37" s="337"/>
      <c r="DL37" s="291">
        <v>165597</v>
      </c>
      <c r="DM37" s="318"/>
      <c r="DN37" s="318"/>
      <c r="DO37" s="318"/>
      <c r="DP37" s="318"/>
      <c r="DQ37" s="318"/>
      <c r="DR37" s="318"/>
      <c r="DS37" s="318"/>
      <c r="DT37" s="318"/>
      <c r="DU37" s="318"/>
      <c r="DV37" s="337"/>
      <c r="DW37" s="286">
        <v>1.8</v>
      </c>
      <c r="DX37" s="340"/>
      <c r="DY37" s="340"/>
      <c r="DZ37" s="340"/>
      <c r="EA37" s="340"/>
      <c r="EB37" s="340"/>
      <c r="EC37" s="365"/>
    </row>
    <row r="38" spans="2:133" ht="11.25" customHeight="1">
      <c r="B38" s="263" t="s">
        <v>410</v>
      </c>
      <c r="C38" s="36"/>
      <c r="D38" s="36"/>
      <c r="E38" s="36"/>
      <c r="F38" s="36"/>
      <c r="G38" s="36"/>
      <c r="H38" s="36"/>
      <c r="I38" s="36"/>
      <c r="J38" s="36"/>
      <c r="K38" s="36"/>
      <c r="L38" s="36"/>
      <c r="M38" s="36"/>
      <c r="N38" s="36"/>
      <c r="O38" s="36"/>
      <c r="P38" s="36"/>
      <c r="Q38" s="272"/>
      <c r="R38" s="277">
        <v>246472</v>
      </c>
      <c r="S38" s="219"/>
      <c r="T38" s="219"/>
      <c r="U38" s="219"/>
      <c r="V38" s="219"/>
      <c r="W38" s="219"/>
      <c r="X38" s="219"/>
      <c r="Y38" s="282"/>
      <c r="Z38" s="285">
        <v>1.6</v>
      </c>
      <c r="AA38" s="285"/>
      <c r="AB38" s="285"/>
      <c r="AC38" s="285"/>
      <c r="AD38" s="290">
        <v>376</v>
      </c>
      <c r="AE38" s="290"/>
      <c r="AF38" s="290"/>
      <c r="AG38" s="290"/>
      <c r="AH38" s="290"/>
      <c r="AI38" s="290"/>
      <c r="AJ38" s="290"/>
      <c r="AK38" s="290"/>
      <c r="AL38" s="286">
        <v>0</v>
      </c>
      <c r="AM38" s="240"/>
      <c r="AN38" s="240"/>
      <c r="AO38" s="299"/>
      <c r="AQ38" s="307" t="s">
        <v>318</v>
      </c>
      <c r="AR38" s="201"/>
      <c r="AS38" s="201"/>
      <c r="AT38" s="201"/>
      <c r="AU38" s="201"/>
      <c r="AV38" s="201"/>
      <c r="AW38" s="201"/>
      <c r="AX38" s="201"/>
      <c r="AY38" s="315"/>
      <c r="AZ38" s="277">
        <v>196067</v>
      </c>
      <c r="BA38" s="219"/>
      <c r="BB38" s="219"/>
      <c r="BC38" s="219"/>
      <c r="BD38" s="318"/>
      <c r="BE38" s="318"/>
      <c r="BF38" s="321"/>
      <c r="BG38" s="263" t="s">
        <v>424</v>
      </c>
      <c r="BH38" s="36"/>
      <c r="BI38" s="36"/>
      <c r="BJ38" s="36"/>
      <c r="BK38" s="36"/>
      <c r="BL38" s="36"/>
      <c r="BM38" s="36"/>
      <c r="BN38" s="36"/>
      <c r="BO38" s="36"/>
      <c r="BP38" s="36"/>
      <c r="BQ38" s="36"/>
      <c r="BR38" s="36"/>
      <c r="BS38" s="36"/>
      <c r="BT38" s="36"/>
      <c r="BU38" s="272"/>
      <c r="BV38" s="277">
        <v>2512</v>
      </c>
      <c r="BW38" s="219"/>
      <c r="BX38" s="219"/>
      <c r="BY38" s="219"/>
      <c r="BZ38" s="219"/>
      <c r="CA38" s="219"/>
      <c r="CB38" s="332"/>
      <c r="CD38" s="263" t="s">
        <v>425</v>
      </c>
      <c r="CE38" s="36"/>
      <c r="CF38" s="36"/>
      <c r="CG38" s="36"/>
      <c r="CH38" s="36"/>
      <c r="CI38" s="36"/>
      <c r="CJ38" s="36"/>
      <c r="CK38" s="36"/>
      <c r="CL38" s="36"/>
      <c r="CM38" s="36"/>
      <c r="CN38" s="36"/>
      <c r="CO38" s="36"/>
      <c r="CP38" s="36"/>
      <c r="CQ38" s="272"/>
      <c r="CR38" s="277">
        <v>1797952</v>
      </c>
      <c r="CS38" s="219"/>
      <c r="CT38" s="219"/>
      <c r="CU38" s="219"/>
      <c r="CV38" s="219"/>
      <c r="CW38" s="219"/>
      <c r="CX38" s="219"/>
      <c r="CY38" s="282"/>
      <c r="CZ38" s="286">
        <v>11.7</v>
      </c>
      <c r="DA38" s="340"/>
      <c r="DB38" s="340"/>
      <c r="DC38" s="343"/>
      <c r="DD38" s="291">
        <v>1652722</v>
      </c>
      <c r="DE38" s="219"/>
      <c r="DF38" s="219"/>
      <c r="DG38" s="219"/>
      <c r="DH38" s="219"/>
      <c r="DI38" s="219"/>
      <c r="DJ38" s="219"/>
      <c r="DK38" s="282"/>
      <c r="DL38" s="291">
        <v>1082475</v>
      </c>
      <c r="DM38" s="219"/>
      <c r="DN38" s="219"/>
      <c r="DO38" s="219"/>
      <c r="DP38" s="219"/>
      <c r="DQ38" s="219"/>
      <c r="DR38" s="219"/>
      <c r="DS38" s="219"/>
      <c r="DT38" s="219"/>
      <c r="DU38" s="219"/>
      <c r="DV38" s="282"/>
      <c r="DW38" s="286">
        <v>11.5</v>
      </c>
      <c r="DX38" s="340"/>
      <c r="DY38" s="340"/>
      <c r="DZ38" s="340"/>
      <c r="EA38" s="340"/>
      <c r="EB38" s="340"/>
      <c r="EC38" s="365"/>
    </row>
    <row r="39" spans="2:133" ht="11.25" customHeight="1">
      <c r="B39" s="263" t="s">
        <v>426</v>
      </c>
      <c r="C39" s="36"/>
      <c r="D39" s="36"/>
      <c r="E39" s="36"/>
      <c r="F39" s="36"/>
      <c r="G39" s="36"/>
      <c r="H39" s="36"/>
      <c r="I39" s="36"/>
      <c r="J39" s="36"/>
      <c r="K39" s="36"/>
      <c r="L39" s="36"/>
      <c r="M39" s="36"/>
      <c r="N39" s="36"/>
      <c r="O39" s="36"/>
      <c r="P39" s="36"/>
      <c r="Q39" s="272"/>
      <c r="R39" s="277">
        <v>1392416</v>
      </c>
      <c r="S39" s="219"/>
      <c r="T39" s="219"/>
      <c r="U39" s="219"/>
      <c r="V39" s="219"/>
      <c r="W39" s="219"/>
      <c r="X39" s="219"/>
      <c r="Y39" s="282"/>
      <c r="Z39" s="285">
        <v>8.9</v>
      </c>
      <c r="AA39" s="285"/>
      <c r="AB39" s="285"/>
      <c r="AC39" s="285"/>
      <c r="AD39" s="290" t="s">
        <v>208</v>
      </c>
      <c r="AE39" s="290"/>
      <c r="AF39" s="290"/>
      <c r="AG39" s="290"/>
      <c r="AH39" s="290"/>
      <c r="AI39" s="290"/>
      <c r="AJ39" s="290"/>
      <c r="AK39" s="290"/>
      <c r="AL39" s="286" t="s">
        <v>208</v>
      </c>
      <c r="AM39" s="240"/>
      <c r="AN39" s="240"/>
      <c r="AO39" s="299"/>
      <c r="AQ39" s="307" t="s">
        <v>430</v>
      </c>
      <c r="AR39" s="201"/>
      <c r="AS39" s="201"/>
      <c r="AT39" s="201"/>
      <c r="AU39" s="201"/>
      <c r="AV39" s="201"/>
      <c r="AW39" s="201"/>
      <c r="AX39" s="201"/>
      <c r="AY39" s="315"/>
      <c r="AZ39" s="277">
        <v>63729</v>
      </c>
      <c r="BA39" s="219"/>
      <c r="BB39" s="219"/>
      <c r="BC39" s="219"/>
      <c r="BD39" s="318"/>
      <c r="BE39" s="318"/>
      <c r="BF39" s="321"/>
      <c r="BG39" s="263" t="s">
        <v>347</v>
      </c>
      <c r="BH39" s="36"/>
      <c r="BI39" s="36"/>
      <c r="BJ39" s="36"/>
      <c r="BK39" s="36"/>
      <c r="BL39" s="36"/>
      <c r="BM39" s="36"/>
      <c r="BN39" s="36"/>
      <c r="BO39" s="36"/>
      <c r="BP39" s="36"/>
      <c r="BQ39" s="36"/>
      <c r="BR39" s="36"/>
      <c r="BS39" s="36"/>
      <c r="BT39" s="36"/>
      <c r="BU39" s="272"/>
      <c r="BV39" s="277">
        <v>3906</v>
      </c>
      <c r="BW39" s="219"/>
      <c r="BX39" s="219"/>
      <c r="BY39" s="219"/>
      <c r="BZ39" s="219"/>
      <c r="CA39" s="219"/>
      <c r="CB39" s="332"/>
      <c r="CD39" s="263" t="s">
        <v>432</v>
      </c>
      <c r="CE39" s="36"/>
      <c r="CF39" s="36"/>
      <c r="CG39" s="36"/>
      <c r="CH39" s="36"/>
      <c r="CI39" s="36"/>
      <c r="CJ39" s="36"/>
      <c r="CK39" s="36"/>
      <c r="CL39" s="36"/>
      <c r="CM39" s="36"/>
      <c r="CN39" s="36"/>
      <c r="CO39" s="36"/>
      <c r="CP39" s="36"/>
      <c r="CQ39" s="272"/>
      <c r="CR39" s="277">
        <v>239127</v>
      </c>
      <c r="CS39" s="318"/>
      <c r="CT39" s="318"/>
      <c r="CU39" s="318"/>
      <c r="CV39" s="318"/>
      <c r="CW39" s="318"/>
      <c r="CX39" s="318"/>
      <c r="CY39" s="337"/>
      <c r="CZ39" s="286">
        <v>1.6</v>
      </c>
      <c r="DA39" s="340"/>
      <c r="DB39" s="340"/>
      <c r="DC39" s="343"/>
      <c r="DD39" s="291">
        <v>87999</v>
      </c>
      <c r="DE39" s="318"/>
      <c r="DF39" s="318"/>
      <c r="DG39" s="318"/>
      <c r="DH39" s="318"/>
      <c r="DI39" s="318"/>
      <c r="DJ39" s="318"/>
      <c r="DK39" s="337"/>
      <c r="DL39" s="291" t="s">
        <v>208</v>
      </c>
      <c r="DM39" s="318"/>
      <c r="DN39" s="318"/>
      <c r="DO39" s="318"/>
      <c r="DP39" s="318"/>
      <c r="DQ39" s="318"/>
      <c r="DR39" s="318"/>
      <c r="DS39" s="318"/>
      <c r="DT39" s="318"/>
      <c r="DU39" s="318"/>
      <c r="DV39" s="337"/>
      <c r="DW39" s="286" t="s">
        <v>208</v>
      </c>
      <c r="DX39" s="340"/>
      <c r="DY39" s="340"/>
      <c r="DZ39" s="340"/>
      <c r="EA39" s="340"/>
      <c r="EB39" s="340"/>
      <c r="EC39" s="365"/>
    </row>
    <row r="40" spans="2:133" ht="11.25" customHeight="1">
      <c r="B40" s="263" t="s">
        <v>436</v>
      </c>
      <c r="C40" s="36"/>
      <c r="D40" s="36"/>
      <c r="E40" s="36"/>
      <c r="F40" s="36"/>
      <c r="G40" s="36"/>
      <c r="H40" s="36"/>
      <c r="I40" s="36"/>
      <c r="J40" s="36"/>
      <c r="K40" s="36"/>
      <c r="L40" s="36"/>
      <c r="M40" s="36"/>
      <c r="N40" s="36"/>
      <c r="O40" s="36"/>
      <c r="P40" s="36"/>
      <c r="Q40" s="272"/>
      <c r="R40" s="277" t="s">
        <v>208</v>
      </c>
      <c r="S40" s="219"/>
      <c r="T40" s="219"/>
      <c r="U40" s="219"/>
      <c r="V40" s="219"/>
      <c r="W40" s="219"/>
      <c r="X40" s="219"/>
      <c r="Y40" s="282"/>
      <c r="Z40" s="285" t="s">
        <v>208</v>
      </c>
      <c r="AA40" s="285"/>
      <c r="AB40" s="285"/>
      <c r="AC40" s="285"/>
      <c r="AD40" s="290" t="s">
        <v>208</v>
      </c>
      <c r="AE40" s="290"/>
      <c r="AF40" s="290"/>
      <c r="AG40" s="290"/>
      <c r="AH40" s="290"/>
      <c r="AI40" s="290"/>
      <c r="AJ40" s="290"/>
      <c r="AK40" s="290"/>
      <c r="AL40" s="286" t="s">
        <v>208</v>
      </c>
      <c r="AM40" s="240"/>
      <c r="AN40" s="240"/>
      <c r="AO40" s="299"/>
      <c r="AQ40" s="307" t="s">
        <v>106</v>
      </c>
      <c r="AR40" s="201"/>
      <c r="AS40" s="201"/>
      <c r="AT40" s="201"/>
      <c r="AU40" s="201"/>
      <c r="AV40" s="201"/>
      <c r="AW40" s="201"/>
      <c r="AX40" s="201"/>
      <c r="AY40" s="315"/>
      <c r="AZ40" s="277" t="s">
        <v>208</v>
      </c>
      <c r="BA40" s="219"/>
      <c r="BB40" s="219"/>
      <c r="BC40" s="219"/>
      <c r="BD40" s="318"/>
      <c r="BE40" s="318"/>
      <c r="BF40" s="321"/>
      <c r="BG40" s="303" t="s">
        <v>437</v>
      </c>
      <c r="BH40" s="29"/>
      <c r="BI40" s="29"/>
      <c r="BJ40" s="29"/>
      <c r="BK40" s="29"/>
      <c r="BL40" s="29"/>
      <c r="BM40" s="36" t="s">
        <v>438</v>
      </c>
      <c r="BN40" s="36"/>
      <c r="BO40" s="36"/>
      <c r="BP40" s="36"/>
      <c r="BQ40" s="36"/>
      <c r="BR40" s="36"/>
      <c r="BS40" s="36"/>
      <c r="BT40" s="36"/>
      <c r="BU40" s="272"/>
      <c r="BV40" s="277">
        <v>95</v>
      </c>
      <c r="BW40" s="219"/>
      <c r="BX40" s="219"/>
      <c r="BY40" s="219"/>
      <c r="BZ40" s="219"/>
      <c r="CA40" s="219"/>
      <c r="CB40" s="332"/>
      <c r="CD40" s="263" t="s">
        <v>383</v>
      </c>
      <c r="CE40" s="36"/>
      <c r="CF40" s="36"/>
      <c r="CG40" s="36"/>
      <c r="CH40" s="36"/>
      <c r="CI40" s="36"/>
      <c r="CJ40" s="36"/>
      <c r="CK40" s="36"/>
      <c r="CL40" s="36"/>
      <c r="CM40" s="36"/>
      <c r="CN40" s="36"/>
      <c r="CO40" s="36"/>
      <c r="CP40" s="36"/>
      <c r="CQ40" s="272"/>
      <c r="CR40" s="277">
        <v>17120</v>
      </c>
      <c r="CS40" s="219"/>
      <c r="CT40" s="219"/>
      <c r="CU40" s="219"/>
      <c r="CV40" s="219"/>
      <c r="CW40" s="219"/>
      <c r="CX40" s="219"/>
      <c r="CY40" s="282"/>
      <c r="CZ40" s="286">
        <v>0.1</v>
      </c>
      <c r="DA40" s="340"/>
      <c r="DB40" s="340"/>
      <c r="DC40" s="343"/>
      <c r="DD40" s="291">
        <v>4200</v>
      </c>
      <c r="DE40" s="219"/>
      <c r="DF40" s="219"/>
      <c r="DG40" s="219"/>
      <c r="DH40" s="219"/>
      <c r="DI40" s="219"/>
      <c r="DJ40" s="219"/>
      <c r="DK40" s="282"/>
      <c r="DL40" s="291" t="s">
        <v>208</v>
      </c>
      <c r="DM40" s="219"/>
      <c r="DN40" s="219"/>
      <c r="DO40" s="219"/>
      <c r="DP40" s="219"/>
      <c r="DQ40" s="219"/>
      <c r="DR40" s="219"/>
      <c r="DS40" s="219"/>
      <c r="DT40" s="219"/>
      <c r="DU40" s="219"/>
      <c r="DV40" s="282"/>
      <c r="DW40" s="286" t="s">
        <v>208</v>
      </c>
      <c r="DX40" s="340"/>
      <c r="DY40" s="340"/>
      <c r="DZ40" s="340"/>
      <c r="EA40" s="340"/>
      <c r="EB40" s="340"/>
      <c r="EC40" s="365"/>
    </row>
    <row r="41" spans="2:133" ht="11.25" customHeight="1">
      <c r="B41" s="263" t="s">
        <v>439</v>
      </c>
      <c r="C41" s="36"/>
      <c r="D41" s="36"/>
      <c r="E41" s="36"/>
      <c r="F41" s="36"/>
      <c r="G41" s="36"/>
      <c r="H41" s="36"/>
      <c r="I41" s="36"/>
      <c r="J41" s="36"/>
      <c r="K41" s="36"/>
      <c r="L41" s="36"/>
      <c r="M41" s="36"/>
      <c r="N41" s="36"/>
      <c r="O41" s="36"/>
      <c r="P41" s="36"/>
      <c r="Q41" s="272"/>
      <c r="R41" s="277">
        <v>327516</v>
      </c>
      <c r="S41" s="219"/>
      <c r="T41" s="219"/>
      <c r="U41" s="219"/>
      <c r="V41" s="219"/>
      <c r="W41" s="219"/>
      <c r="X41" s="219"/>
      <c r="Y41" s="282"/>
      <c r="Z41" s="285">
        <v>2.1</v>
      </c>
      <c r="AA41" s="285"/>
      <c r="AB41" s="285"/>
      <c r="AC41" s="285"/>
      <c r="AD41" s="290" t="s">
        <v>208</v>
      </c>
      <c r="AE41" s="290"/>
      <c r="AF41" s="290"/>
      <c r="AG41" s="290"/>
      <c r="AH41" s="290"/>
      <c r="AI41" s="290"/>
      <c r="AJ41" s="290"/>
      <c r="AK41" s="290"/>
      <c r="AL41" s="286" t="s">
        <v>208</v>
      </c>
      <c r="AM41" s="240"/>
      <c r="AN41" s="240"/>
      <c r="AO41" s="299"/>
      <c r="AQ41" s="307" t="s">
        <v>441</v>
      </c>
      <c r="AR41" s="201"/>
      <c r="AS41" s="201"/>
      <c r="AT41" s="201"/>
      <c r="AU41" s="201"/>
      <c r="AV41" s="201"/>
      <c r="AW41" s="201"/>
      <c r="AX41" s="201"/>
      <c r="AY41" s="315"/>
      <c r="AZ41" s="277">
        <v>214583</v>
      </c>
      <c r="BA41" s="219"/>
      <c r="BB41" s="219"/>
      <c r="BC41" s="219"/>
      <c r="BD41" s="318"/>
      <c r="BE41" s="318"/>
      <c r="BF41" s="321"/>
      <c r="BG41" s="303"/>
      <c r="BH41" s="29"/>
      <c r="BI41" s="29"/>
      <c r="BJ41" s="29"/>
      <c r="BK41" s="29"/>
      <c r="BL41" s="29"/>
      <c r="BM41" s="36" t="s">
        <v>354</v>
      </c>
      <c r="BN41" s="36"/>
      <c r="BO41" s="36"/>
      <c r="BP41" s="36"/>
      <c r="BQ41" s="36"/>
      <c r="BR41" s="36"/>
      <c r="BS41" s="36"/>
      <c r="BT41" s="36"/>
      <c r="BU41" s="272"/>
      <c r="BV41" s="277" t="s">
        <v>208</v>
      </c>
      <c r="BW41" s="219"/>
      <c r="BX41" s="219"/>
      <c r="BY41" s="219"/>
      <c r="BZ41" s="219"/>
      <c r="CA41" s="219"/>
      <c r="CB41" s="332"/>
      <c r="CD41" s="263" t="s">
        <v>298</v>
      </c>
      <c r="CE41" s="36"/>
      <c r="CF41" s="36"/>
      <c r="CG41" s="36"/>
      <c r="CH41" s="36"/>
      <c r="CI41" s="36"/>
      <c r="CJ41" s="36"/>
      <c r="CK41" s="36"/>
      <c r="CL41" s="36"/>
      <c r="CM41" s="36"/>
      <c r="CN41" s="36"/>
      <c r="CO41" s="36"/>
      <c r="CP41" s="36"/>
      <c r="CQ41" s="272"/>
      <c r="CR41" s="277" t="s">
        <v>208</v>
      </c>
      <c r="CS41" s="318"/>
      <c r="CT41" s="318"/>
      <c r="CU41" s="318"/>
      <c r="CV41" s="318"/>
      <c r="CW41" s="318"/>
      <c r="CX41" s="318"/>
      <c r="CY41" s="337"/>
      <c r="CZ41" s="286" t="s">
        <v>208</v>
      </c>
      <c r="DA41" s="340"/>
      <c r="DB41" s="340"/>
      <c r="DC41" s="343"/>
      <c r="DD41" s="291" t="s">
        <v>208</v>
      </c>
      <c r="DE41" s="318"/>
      <c r="DF41" s="318"/>
      <c r="DG41" s="318"/>
      <c r="DH41" s="318"/>
      <c r="DI41" s="318"/>
      <c r="DJ41" s="318"/>
      <c r="DK41" s="337"/>
      <c r="DL41" s="351"/>
      <c r="DM41" s="354"/>
      <c r="DN41" s="354"/>
      <c r="DO41" s="354"/>
      <c r="DP41" s="354"/>
      <c r="DQ41" s="354"/>
      <c r="DR41" s="354"/>
      <c r="DS41" s="354"/>
      <c r="DT41" s="354"/>
      <c r="DU41" s="354"/>
      <c r="DV41" s="358"/>
      <c r="DW41" s="360"/>
      <c r="DX41" s="362"/>
      <c r="DY41" s="362"/>
      <c r="DZ41" s="362"/>
      <c r="EA41" s="362"/>
      <c r="EB41" s="362"/>
      <c r="EC41" s="366"/>
    </row>
    <row r="42" spans="2:133" ht="11.25" customHeight="1">
      <c r="B42" s="265" t="s">
        <v>440</v>
      </c>
      <c r="C42" s="270"/>
      <c r="D42" s="270"/>
      <c r="E42" s="270"/>
      <c r="F42" s="270"/>
      <c r="G42" s="270"/>
      <c r="H42" s="270"/>
      <c r="I42" s="270"/>
      <c r="J42" s="270"/>
      <c r="K42" s="270"/>
      <c r="L42" s="270"/>
      <c r="M42" s="270"/>
      <c r="N42" s="270"/>
      <c r="O42" s="270"/>
      <c r="P42" s="270"/>
      <c r="Q42" s="274"/>
      <c r="R42" s="278">
        <v>15566968</v>
      </c>
      <c r="S42" s="280"/>
      <c r="T42" s="280"/>
      <c r="U42" s="280"/>
      <c r="V42" s="280"/>
      <c r="W42" s="280"/>
      <c r="X42" s="280"/>
      <c r="Y42" s="283"/>
      <c r="Z42" s="287">
        <v>100</v>
      </c>
      <c r="AA42" s="287"/>
      <c r="AB42" s="287"/>
      <c r="AC42" s="287"/>
      <c r="AD42" s="292">
        <v>9078480</v>
      </c>
      <c r="AE42" s="292"/>
      <c r="AF42" s="292"/>
      <c r="AG42" s="292"/>
      <c r="AH42" s="292"/>
      <c r="AI42" s="292"/>
      <c r="AJ42" s="292"/>
      <c r="AK42" s="292"/>
      <c r="AL42" s="295">
        <v>100</v>
      </c>
      <c r="AM42" s="297"/>
      <c r="AN42" s="297"/>
      <c r="AO42" s="300"/>
      <c r="AQ42" s="308" t="s">
        <v>442</v>
      </c>
      <c r="AR42" s="310"/>
      <c r="AS42" s="310"/>
      <c r="AT42" s="310"/>
      <c r="AU42" s="310"/>
      <c r="AV42" s="310"/>
      <c r="AW42" s="310"/>
      <c r="AX42" s="310"/>
      <c r="AY42" s="316"/>
      <c r="AZ42" s="278">
        <v>834344</v>
      </c>
      <c r="BA42" s="280"/>
      <c r="BB42" s="280"/>
      <c r="BC42" s="280"/>
      <c r="BD42" s="317"/>
      <c r="BE42" s="317"/>
      <c r="BF42" s="322"/>
      <c r="BG42" s="177"/>
      <c r="BH42" s="180"/>
      <c r="BI42" s="180"/>
      <c r="BJ42" s="180"/>
      <c r="BK42" s="180"/>
      <c r="BL42" s="180"/>
      <c r="BM42" s="270" t="s">
        <v>443</v>
      </c>
      <c r="BN42" s="270"/>
      <c r="BO42" s="270"/>
      <c r="BP42" s="270"/>
      <c r="BQ42" s="270"/>
      <c r="BR42" s="270"/>
      <c r="BS42" s="270"/>
      <c r="BT42" s="270"/>
      <c r="BU42" s="274"/>
      <c r="BV42" s="278">
        <v>335</v>
      </c>
      <c r="BW42" s="280"/>
      <c r="BX42" s="280"/>
      <c r="BY42" s="280"/>
      <c r="BZ42" s="280"/>
      <c r="CA42" s="280"/>
      <c r="CB42" s="333"/>
      <c r="CD42" s="263" t="s">
        <v>290</v>
      </c>
      <c r="CE42" s="36"/>
      <c r="CF42" s="36"/>
      <c r="CG42" s="36"/>
      <c r="CH42" s="36"/>
      <c r="CI42" s="36"/>
      <c r="CJ42" s="36"/>
      <c r="CK42" s="36"/>
      <c r="CL42" s="36"/>
      <c r="CM42" s="36"/>
      <c r="CN42" s="36"/>
      <c r="CO42" s="36"/>
      <c r="CP42" s="36"/>
      <c r="CQ42" s="272"/>
      <c r="CR42" s="277">
        <v>2042552</v>
      </c>
      <c r="CS42" s="219"/>
      <c r="CT42" s="219"/>
      <c r="CU42" s="219"/>
      <c r="CV42" s="219"/>
      <c r="CW42" s="219"/>
      <c r="CX42" s="219"/>
      <c r="CY42" s="282"/>
      <c r="CZ42" s="286">
        <v>13.3</v>
      </c>
      <c r="DA42" s="240"/>
      <c r="DB42" s="240"/>
      <c r="DC42" s="288"/>
      <c r="DD42" s="291">
        <v>262532</v>
      </c>
      <c r="DE42" s="219"/>
      <c r="DF42" s="219"/>
      <c r="DG42" s="219"/>
      <c r="DH42" s="219"/>
      <c r="DI42" s="219"/>
      <c r="DJ42" s="219"/>
      <c r="DK42" s="282"/>
      <c r="DL42" s="351"/>
      <c r="DM42" s="354"/>
      <c r="DN42" s="354"/>
      <c r="DO42" s="354"/>
      <c r="DP42" s="354"/>
      <c r="DQ42" s="354"/>
      <c r="DR42" s="354"/>
      <c r="DS42" s="354"/>
      <c r="DT42" s="354"/>
      <c r="DU42" s="354"/>
      <c r="DV42" s="358"/>
      <c r="DW42" s="360"/>
      <c r="DX42" s="362"/>
      <c r="DY42" s="362"/>
      <c r="DZ42" s="362"/>
      <c r="EA42" s="362"/>
      <c r="EB42" s="362"/>
      <c r="EC42" s="366"/>
    </row>
    <row r="43" spans="2:133" ht="11.25" customHeight="1">
      <c r="CD43" s="263" t="s">
        <v>82</v>
      </c>
      <c r="CE43" s="36"/>
      <c r="CF43" s="36"/>
      <c r="CG43" s="36"/>
      <c r="CH43" s="36"/>
      <c r="CI43" s="36"/>
      <c r="CJ43" s="36"/>
      <c r="CK43" s="36"/>
      <c r="CL43" s="36"/>
      <c r="CM43" s="36"/>
      <c r="CN43" s="36"/>
      <c r="CO43" s="36"/>
      <c r="CP43" s="36"/>
      <c r="CQ43" s="272"/>
      <c r="CR43" s="277" t="s">
        <v>208</v>
      </c>
      <c r="CS43" s="318"/>
      <c r="CT43" s="318"/>
      <c r="CU43" s="318"/>
      <c r="CV43" s="318"/>
      <c r="CW43" s="318"/>
      <c r="CX43" s="318"/>
      <c r="CY43" s="337"/>
      <c r="CZ43" s="286" t="s">
        <v>208</v>
      </c>
      <c r="DA43" s="340"/>
      <c r="DB43" s="340"/>
      <c r="DC43" s="343"/>
      <c r="DD43" s="291" t="s">
        <v>208</v>
      </c>
      <c r="DE43" s="318"/>
      <c r="DF43" s="318"/>
      <c r="DG43" s="318"/>
      <c r="DH43" s="318"/>
      <c r="DI43" s="318"/>
      <c r="DJ43" s="318"/>
      <c r="DK43" s="337"/>
      <c r="DL43" s="351"/>
      <c r="DM43" s="354"/>
      <c r="DN43" s="354"/>
      <c r="DO43" s="354"/>
      <c r="DP43" s="354"/>
      <c r="DQ43" s="354"/>
      <c r="DR43" s="354"/>
      <c r="DS43" s="354"/>
      <c r="DT43" s="354"/>
      <c r="DU43" s="354"/>
      <c r="DV43" s="358"/>
      <c r="DW43" s="360"/>
      <c r="DX43" s="362"/>
      <c r="DY43" s="362"/>
      <c r="DZ43" s="362"/>
      <c r="EA43" s="362"/>
      <c r="EB43" s="362"/>
      <c r="EC43" s="366"/>
    </row>
    <row r="44" spans="2:133" ht="11.25" customHeight="1">
      <c r="CD44" s="133" t="s">
        <v>181</v>
      </c>
      <c r="CE44" s="42"/>
      <c r="CF44" s="263" t="s">
        <v>152</v>
      </c>
      <c r="CG44" s="36"/>
      <c r="CH44" s="36"/>
      <c r="CI44" s="36"/>
      <c r="CJ44" s="36"/>
      <c r="CK44" s="36"/>
      <c r="CL44" s="36"/>
      <c r="CM44" s="36"/>
      <c r="CN44" s="36"/>
      <c r="CO44" s="36"/>
      <c r="CP44" s="36"/>
      <c r="CQ44" s="272"/>
      <c r="CR44" s="277">
        <v>1470335</v>
      </c>
      <c r="CS44" s="219"/>
      <c r="CT44" s="219"/>
      <c r="CU44" s="219"/>
      <c r="CV44" s="219"/>
      <c r="CW44" s="219"/>
      <c r="CX44" s="219"/>
      <c r="CY44" s="282"/>
      <c r="CZ44" s="286">
        <v>9.5</v>
      </c>
      <c r="DA44" s="240"/>
      <c r="DB44" s="240"/>
      <c r="DC44" s="288"/>
      <c r="DD44" s="291">
        <v>173389</v>
      </c>
      <c r="DE44" s="219"/>
      <c r="DF44" s="219"/>
      <c r="DG44" s="219"/>
      <c r="DH44" s="219"/>
      <c r="DI44" s="219"/>
      <c r="DJ44" s="219"/>
      <c r="DK44" s="282"/>
      <c r="DL44" s="351"/>
      <c r="DM44" s="354"/>
      <c r="DN44" s="354"/>
      <c r="DO44" s="354"/>
      <c r="DP44" s="354"/>
      <c r="DQ44" s="354"/>
      <c r="DR44" s="354"/>
      <c r="DS44" s="354"/>
      <c r="DT44" s="354"/>
      <c r="DU44" s="354"/>
      <c r="DV44" s="358"/>
      <c r="DW44" s="360"/>
      <c r="DX44" s="362"/>
      <c r="DY44" s="362"/>
      <c r="DZ44" s="362"/>
      <c r="EA44" s="362"/>
      <c r="EB44" s="362"/>
      <c r="EC44" s="366"/>
    </row>
    <row r="45" spans="2:133" ht="11.25" customHeight="1">
      <c r="CD45" s="134"/>
      <c r="CE45" s="43"/>
      <c r="CF45" s="263" t="s">
        <v>444</v>
      </c>
      <c r="CG45" s="36"/>
      <c r="CH45" s="36"/>
      <c r="CI45" s="36"/>
      <c r="CJ45" s="36"/>
      <c r="CK45" s="36"/>
      <c r="CL45" s="36"/>
      <c r="CM45" s="36"/>
      <c r="CN45" s="36"/>
      <c r="CO45" s="36"/>
      <c r="CP45" s="36"/>
      <c r="CQ45" s="272"/>
      <c r="CR45" s="277">
        <v>886665</v>
      </c>
      <c r="CS45" s="318"/>
      <c r="CT45" s="318"/>
      <c r="CU45" s="318"/>
      <c r="CV45" s="318"/>
      <c r="CW45" s="318"/>
      <c r="CX45" s="318"/>
      <c r="CY45" s="337"/>
      <c r="CZ45" s="286">
        <v>5.8</v>
      </c>
      <c r="DA45" s="340"/>
      <c r="DB45" s="340"/>
      <c r="DC45" s="343"/>
      <c r="DD45" s="291">
        <v>53161</v>
      </c>
      <c r="DE45" s="318"/>
      <c r="DF45" s="318"/>
      <c r="DG45" s="318"/>
      <c r="DH45" s="318"/>
      <c r="DI45" s="318"/>
      <c r="DJ45" s="318"/>
      <c r="DK45" s="337"/>
      <c r="DL45" s="351"/>
      <c r="DM45" s="354"/>
      <c r="DN45" s="354"/>
      <c r="DO45" s="354"/>
      <c r="DP45" s="354"/>
      <c r="DQ45" s="354"/>
      <c r="DR45" s="354"/>
      <c r="DS45" s="354"/>
      <c r="DT45" s="354"/>
      <c r="DU45" s="354"/>
      <c r="DV45" s="358"/>
      <c r="DW45" s="360"/>
      <c r="DX45" s="362"/>
      <c r="DY45" s="362"/>
      <c r="DZ45" s="362"/>
      <c r="EA45" s="362"/>
      <c r="EB45" s="362"/>
      <c r="EC45" s="366"/>
    </row>
    <row r="46" spans="2:133" ht="11.25" customHeight="1">
      <c r="B46" s="36" t="s">
        <v>17</v>
      </c>
      <c r="C46" s="36"/>
      <c r="D46" s="36"/>
      <c r="E46" s="36"/>
      <c r="F46" s="36"/>
      <c r="G46" s="36"/>
      <c r="H46" s="36"/>
      <c r="I46" s="36"/>
      <c r="J46" s="36"/>
      <c r="K46" s="36"/>
      <c r="L46" s="36"/>
      <c r="M46" s="36"/>
      <c r="N46" s="36"/>
      <c r="O46" s="36"/>
      <c r="P46" s="36"/>
      <c r="Q46" s="36"/>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CD46" s="134"/>
      <c r="CE46" s="43"/>
      <c r="CF46" s="263" t="s">
        <v>445</v>
      </c>
      <c r="CG46" s="36"/>
      <c r="CH46" s="36"/>
      <c r="CI46" s="36"/>
      <c r="CJ46" s="36"/>
      <c r="CK46" s="36"/>
      <c r="CL46" s="36"/>
      <c r="CM46" s="36"/>
      <c r="CN46" s="36"/>
      <c r="CO46" s="36"/>
      <c r="CP46" s="36"/>
      <c r="CQ46" s="272"/>
      <c r="CR46" s="277">
        <v>545728</v>
      </c>
      <c r="CS46" s="219"/>
      <c r="CT46" s="219"/>
      <c r="CU46" s="219"/>
      <c r="CV46" s="219"/>
      <c r="CW46" s="219"/>
      <c r="CX46" s="219"/>
      <c r="CY46" s="282"/>
      <c r="CZ46" s="286">
        <v>3.5</v>
      </c>
      <c r="DA46" s="240"/>
      <c r="DB46" s="240"/>
      <c r="DC46" s="288"/>
      <c r="DD46" s="291">
        <v>117988</v>
      </c>
      <c r="DE46" s="219"/>
      <c r="DF46" s="219"/>
      <c r="DG46" s="219"/>
      <c r="DH46" s="219"/>
      <c r="DI46" s="219"/>
      <c r="DJ46" s="219"/>
      <c r="DK46" s="282"/>
      <c r="DL46" s="351"/>
      <c r="DM46" s="354"/>
      <c r="DN46" s="354"/>
      <c r="DO46" s="354"/>
      <c r="DP46" s="354"/>
      <c r="DQ46" s="354"/>
      <c r="DR46" s="354"/>
      <c r="DS46" s="354"/>
      <c r="DT46" s="354"/>
      <c r="DU46" s="354"/>
      <c r="DV46" s="358"/>
      <c r="DW46" s="360"/>
      <c r="DX46" s="362"/>
      <c r="DY46" s="362"/>
      <c r="DZ46" s="362"/>
      <c r="EA46" s="362"/>
      <c r="EB46" s="362"/>
      <c r="EC46" s="366"/>
    </row>
    <row r="47" spans="2:133" ht="11.25" customHeight="1">
      <c r="B47" s="266" t="s">
        <v>415</v>
      </c>
      <c r="C47" s="36"/>
      <c r="D47" s="36"/>
      <c r="E47" s="36"/>
      <c r="F47" s="36"/>
      <c r="G47" s="36"/>
      <c r="H47" s="36"/>
      <c r="I47" s="36"/>
      <c r="J47" s="36"/>
      <c r="K47" s="36"/>
      <c r="L47" s="36"/>
      <c r="M47" s="36"/>
      <c r="N47" s="36"/>
      <c r="O47" s="36"/>
      <c r="P47" s="36"/>
      <c r="Q47" s="36"/>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CD47" s="134"/>
      <c r="CE47" s="43"/>
      <c r="CF47" s="263" t="s">
        <v>446</v>
      </c>
      <c r="CG47" s="36"/>
      <c r="CH47" s="36"/>
      <c r="CI47" s="36"/>
      <c r="CJ47" s="36"/>
      <c r="CK47" s="36"/>
      <c r="CL47" s="36"/>
      <c r="CM47" s="36"/>
      <c r="CN47" s="36"/>
      <c r="CO47" s="36"/>
      <c r="CP47" s="36"/>
      <c r="CQ47" s="272"/>
      <c r="CR47" s="277">
        <v>572217</v>
      </c>
      <c r="CS47" s="318"/>
      <c r="CT47" s="318"/>
      <c r="CU47" s="318"/>
      <c r="CV47" s="318"/>
      <c r="CW47" s="318"/>
      <c r="CX47" s="318"/>
      <c r="CY47" s="337"/>
      <c r="CZ47" s="286">
        <v>3.7</v>
      </c>
      <c r="DA47" s="340"/>
      <c r="DB47" s="340"/>
      <c r="DC47" s="343"/>
      <c r="DD47" s="291">
        <v>89143</v>
      </c>
      <c r="DE47" s="318"/>
      <c r="DF47" s="318"/>
      <c r="DG47" s="318"/>
      <c r="DH47" s="318"/>
      <c r="DI47" s="318"/>
      <c r="DJ47" s="318"/>
      <c r="DK47" s="337"/>
      <c r="DL47" s="351"/>
      <c r="DM47" s="354"/>
      <c r="DN47" s="354"/>
      <c r="DO47" s="354"/>
      <c r="DP47" s="354"/>
      <c r="DQ47" s="354"/>
      <c r="DR47" s="354"/>
      <c r="DS47" s="354"/>
      <c r="DT47" s="354"/>
      <c r="DU47" s="354"/>
      <c r="DV47" s="358"/>
      <c r="DW47" s="360"/>
      <c r="DX47" s="362"/>
      <c r="DY47" s="362"/>
      <c r="DZ47" s="362"/>
      <c r="EA47" s="362"/>
      <c r="EB47" s="362"/>
      <c r="EC47" s="366"/>
    </row>
    <row r="48" spans="2:133">
      <c r="B48" s="267" t="s">
        <v>277</v>
      </c>
      <c r="CD48" s="135"/>
      <c r="CE48" s="142"/>
      <c r="CF48" s="263" t="s">
        <v>448</v>
      </c>
      <c r="CG48" s="36"/>
      <c r="CH48" s="36"/>
      <c r="CI48" s="36"/>
      <c r="CJ48" s="36"/>
      <c r="CK48" s="36"/>
      <c r="CL48" s="36"/>
      <c r="CM48" s="36"/>
      <c r="CN48" s="36"/>
      <c r="CO48" s="36"/>
      <c r="CP48" s="36"/>
      <c r="CQ48" s="272"/>
      <c r="CR48" s="277" t="s">
        <v>208</v>
      </c>
      <c r="CS48" s="219"/>
      <c r="CT48" s="219"/>
      <c r="CU48" s="219"/>
      <c r="CV48" s="219"/>
      <c r="CW48" s="219"/>
      <c r="CX48" s="219"/>
      <c r="CY48" s="282"/>
      <c r="CZ48" s="286" t="s">
        <v>208</v>
      </c>
      <c r="DA48" s="240"/>
      <c r="DB48" s="240"/>
      <c r="DC48" s="288"/>
      <c r="DD48" s="291" t="s">
        <v>208</v>
      </c>
      <c r="DE48" s="219"/>
      <c r="DF48" s="219"/>
      <c r="DG48" s="219"/>
      <c r="DH48" s="219"/>
      <c r="DI48" s="219"/>
      <c r="DJ48" s="219"/>
      <c r="DK48" s="282"/>
      <c r="DL48" s="351"/>
      <c r="DM48" s="354"/>
      <c r="DN48" s="354"/>
      <c r="DO48" s="354"/>
      <c r="DP48" s="354"/>
      <c r="DQ48" s="354"/>
      <c r="DR48" s="354"/>
      <c r="DS48" s="354"/>
      <c r="DT48" s="354"/>
      <c r="DU48" s="354"/>
      <c r="DV48" s="358"/>
      <c r="DW48" s="360"/>
      <c r="DX48" s="362"/>
      <c r="DY48" s="362"/>
      <c r="DZ48" s="362"/>
      <c r="EA48" s="362"/>
      <c r="EB48" s="362"/>
      <c r="EC48" s="366"/>
    </row>
    <row r="49" spans="82:133" ht="11.25" customHeight="1">
      <c r="CD49" s="265" t="s">
        <v>200</v>
      </c>
      <c r="CE49" s="270"/>
      <c r="CF49" s="270"/>
      <c r="CG49" s="270"/>
      <c r="CH49" s="270"/>
      <c r="CI49" s="270"/>
      <c r="CJ49" s="270"/>
      <c r="CK49" s="270"/>
      <c r="CL49" s="270"/>
      <c r="CM49" s="270"/>
      <c r="CN49" s="270"/>
      <c r="CO49" s="270"/>
      <c r="CP49" s="270"/>
      <c r="CQ49" s="274"/>
      <c r="CR49" s="278">
        <v>15406453</v>
      </c>
      <c r="CS49" s="317"/>
      <c r="CT49" s="317"/>
      <c r="CU49" s="317"/>
      <c r="CV49" s="317"/>
      <c r="CW49" s="317"/>
      <c r="CX49" s="317"/>
      <c r="CY49" s="338"/>
      <c r="CZ49" s="295">
        <v>100</v>
      </c>
      <c r="DA49" s="341"/>
      <c r="DB49" s="341"/>
      <c r="DC49" s="344"/>
      <c r="DD49" s="347">
        <v>10352236</v>
      </c>
      <c r="DE49" s="317"/>
      <c r="DF49" s="317"/>
      <c r="DG49" s="317"/>
      <c r="DH49" s="317"/>
      <c r="DI49" s="317"/>
      <c r="DJ49" s="317"/>
      <c r="DK49" s="338"/>
      <c r="DL49" s="352"/>
      <c r="DM49" s="355"/>
      <c r="DN49" s="355"/>
      <c r="DO49" s="355"/>
      <c r="DP49" s="355"/>
      <c r="DQ49" s="355"/>
      <c r="DR49" s="355"/>
      <c r="DS49" s="355"/>
      <c r="DT49" s="355"/>
      <c r="DU49" s="355"/>
      <c r="DV49" s="359"/>
      <c r="DW49" s="361"/>
      <c r="DX49" s="363"/>
      <c r="DY49" s="363"/>
      <c r="DZ49" s="363"/>
      <c r="EA49" s="363"/>
      <c r="EB49" s="363"/>
      <c r="EC49" s="367"/>
    </row>
  </sheetData>
  <sheetProtection algorithmName="SHA-512" hashValue="2hmiKY+3+Ujr8mEQhmfAPR8kScUOYdnRn01I6gLUSaJlcSOoFIIssoFO3d2ejvdxzaMosK7ZHN3Tlx0vpvs/bw==" saltValue="fdsRD6Pdhqh/iHHc+gg9Hw=="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7:Q7"/>
    <mergeCell ref="R7:Y7"/>
    <mergeCell ref="Z7:AC7"/>
    <mergeCell ref="AD7:AK7"/>
    <mergeCell ref="AL7:AO7"/>
    <mergeCell ref="AP7:BF7"/>
    <mergeCell ref="BG7:BN7"/>
    <mergeCell ref="BO7:BR7"/>
    <mergeCell ref="BS7:CB7"/>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9:Q9"/>
    <mergeCell ref="R9:Y9"/>
    <mergeCell ref="Z9:AC9"/>
    <mergeCell ref="AD9:AK9"/>
    <mergeCell ref="AL9:AO9"/>
    <mergeCell ref="AP9:BF9"/>
    <mergeCell ref="BG9:BN9"/>
    <mergeCell ref="BO9:BR9"/>
    <mergeCell ref="BS9:CB9"/>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11:Q11"/>
    <mergeCell ref="R11:Y11"/>
    <mergeCell ref="Z11:AC11"/>
    <mergeCell ref="AD11:AK11"/>
    <mergeCell ref="AL11:AO11"/>
    <mergeCell ref="AP11:BF11"/>
    <mergeCell ref="BG11:BN11"/>
    <mergeCell ref="BO11:BR11"/>
    <mergeCell ref="BS11:CB11"/>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3:Q13"/>
    <mergeCell ref="R13:Y13"/>
    <mergeCell ref="Z13:AC13"/>
    <mergeCell ref="AD13:AK13"/>
    <mergeCell ref="AL13:AO13"/>
    <mergeCell ref="AP13:BF13"/>
    <mergeCell ref="BG13:BN13"/>
    <mergeCell ref="BO13:BR13"/>
    <mergeCell ref="BS13:CB13"/>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5:Q15"/>
    <mergeCell ref="R15:Y15"/>
    <mergeCell ref="Z15:AC15"/>
    <mergeCell ref="AD15:AK15"/>
    <mergeCell ref="AL15:AO15"/>
    <mergeCell ref="AP15:BF15"/>
    <mergeCell ref="BG15:BN15"/>
    <mergeCell ref="BO15:BR15"/>
    <mergeCell ref="BS15:CB15"/>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7:Q17"/>
    <mergeCell ref="R17:Y17"/>
    <mergeCell ref="Z17:AC17"/>
    <mergeCell ref="AD17:AK17"/>
    <mergeCell ref="AL17:AO17"/>
    <mergeCell ref="AP17:BF17"/>
    <mergeCell ref="BG17:BN17"/>
    <mergeCell ref="BO17:BR17"/>
    <mergeCell ref="BS17:CB17"/>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9:Q19"/>
    <mergeCell ref="R19:Y19"/>
    <mergeCell ref="Z19:AC19"/>
    <mergeCell ref="AD19:AK19"/>
    <mergeCell ref="AL19:AO19"/>
    <mergeCell ref="AP19:BF19"/>
    <mergeCell ref="BG19:BN19"/>
    <mergeCell ref="BO19:BR19"/>
    <mergeCell ref="BS19:CB19"/>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21:Q21"/>
    <mergeCell ref="R21:Y21"/>
    <mergeCell ref="Z21:AC21"/>
    <mergeCell ref="AD21:AK21"/>
    <mergeCell ref="AL21:AO21"/>
    <mergeCell ref="AP21:BF21"/>
    <mergeCell ref="BG21:BN21"/>
    <mergeCell ref="BO21:BR21"/>
    <mergeCell ref="BS21:CB21"/>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3:Q23"/>
    <mergeCell ref="R23:Y23"/>
    <mergeCell ref="Z23:AC23"/>
    <mergeCell ref="AD23:AK23"/>
    <mergeCell ref="AL23:AO23"/>
    <mergeCell ref="AP23:BF23"/>
    <mergeCell ref="BG23:BN23"/>
    <mergeCell ref="BO23:BR23"/>
    <mergeCell ref="BS23:CB23"/>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5:Q25"/>
    <mergeCell ref="R25:Y25"/>
    <mergeCell ref="Z25:AC25"/>
    <mergeCell ref="AD25:AK25"/>
    <mergeCell ref="AL25:AO25"/>
    <mergeCell ref="AP25:BF25"/>
    <mergeCell ref="BG25:BN25"/>
    <mergeCell ref="BO25:BR25"/>
    <mergeCell ref="BS25:CB25"/>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7:Q27"/>
    <mergeCell ref="R27:Y27"/>
    <mergeCell ref="Z27:AC27"/>
    <mergeCell ref="AD27:AK27"/>
    <mergeCell ref="AL27:AO27"/>
    <mergeCell ref="AP27:BF27"/>
    <mergeCell ref="BG27:BN27"/>
    <mergeCell ref="BO27:BR27"/>
    <mergeCell ref="BS27:CB27"/>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9:Q29"/>
    <mergeCell ref="R29:Y29"/>
    <mergeCell ref="Z29:AC29"/>
    <mergeCell ref="AD29:AK29"/>
    <mergeCell ref="AL29:AO29"/>
    <mergeCell ref="AP29:BF29"/>
    <mergeCell ref="BG29:BN29"/>
    <mergeCell ref="BO29:BR29"/>
    <mergeCell ref="BS29:CB29"/>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31:Q31"/>
    <mergeCell ref="R31:Y31"/>
    <mergeCell ref="Z31:AC31"/>
    <mergeCell ref="AD31:AK31"/>
    <mergeCell ref="AL31:AO31"/>
    <mergeCell ref="AX31:BF31"/>
    <mergeCell ref="BG31:BL31"/>
    <mergeCell ref="BM31:BQ31"/>
    <mergeCell ref="BR31:BW31"/>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3:Q33"/>
    <mergeCell ref="R33:Y33"/>
    <mergeCell ref="Z33:AC33"/>
    <mergeCell ref="AD33:AK33"/>
    <mergeCell ref="AL33:AO33"/>
    <mergeCell ref="AX33:BF33"/>
    <mergeCell ref="BG33:BL33"/>
    <mergeCell ref="BM33:BQ33"/>
    <mergeCell ref="BR33:BW33"/>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5:Q35"/>
    <mergeCell ref="R35:Y35"/>
    <mergeCell ref="Z35:AC35"/>
    <mergeCell ref="AD35:AK35"/>
    <mergeCell ref="AL35:AO35"/>
    <mergeCell ref="AQ35:BF35"/>
    <mergeCell ref="BG35:CB35"/>
    <mergeCell ref="CD35:CQ35"/>
    <mergeCell ref="CR35:CY35"/>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7:Q37"/>
    <mergeCell ref="R37:Y37"/>
    <mergeCell ref="Z37:AC37"/>
    <mergeCell ref="AD37:AK37"/>
    <mergeCell ref="AL37:AO37"/>
    <mergeCell ref="AQ37:AY37"/>
    <mergeCell ref="AZ37:BF37"/>
    <mergeCell ref="BG37:BU37"/>
    <mergeCell ref="BV37:CB37"/>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9:Q39"/>
    <mergeCell ref="R39:Y39"/>
    <mergeCell ref="Z39:AC39"/>
    <mergeCell ref="AD39:AK39"/>
    <mergeCell ref="AL39:AO39"/>
    <mergeCell ref="AQ39:AY39"/>
    <mergeCell ref="AZ39:BF39"/>
    <mergeCell ref="BG39:BU39"/>
    <mergeCell ref="BV39:CB39"/>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41:Q41"/>
    <mergeCell ref="R41:Y41"/>
    <mergeCell ref="Z41:AC41"/>
    <mergeCell ref="AD41:AK41"/>
    <mergeCell ref="AL41:AO41"/>
    <mergeCell ref="AQ41:AY41"/>
    <mergeCell ref="AZ41:BF41"/>
    <mergeCell ref="BM41:BU41"/>
    <mergeCell ref="BV41:CB41"/>
    <mergeCell ref="CD41:CQ41"/>
    <mergeCell ref="CR41:CY41"/>
    <mergeCell ref="CZ41:DC41"/>
    <mergeCell ref="DD41:DK41"/>
    <mergeCell ref="DL41:DV41"/>
    <mergeCell ref="DW41:EC41"/>
    <mergeCell ref="B42:Q42"/>
    <mergeCell ref="R42:Y42"/>
    <mergeCell ref="Z42:AC42"/>
    <mergeCell ref="AD42:AK42"/>
    <mergeCell ref="AL42:AO42"/>
    <mergeCell ref="AQ42:AY42"/>
    <mergeCell ref="AZ42:BF42"/>
    <mergeCell ref="BM42:BU42"/>
    <mergeCell ref="BV42:CB42"/>
    <mergeCell ref="CD42:CQ42"/>
    <mergeCell ref="CR42:CY42"/>
    <mergeCell ref="CZ42:DC42"/>
    <mergeCell ref="DD42:DK42"/>
    <mergeCell ref="DL42:DV42"/>
    <mergeCell ref="DW42:EC42"/>
    <mergeCell ref="CD43:CQ43"/>
    <mergeCell ref="CR43:CY43"/>
    <mergeCell ref="CZ43:DC43"/>
    <mergeCell ref="DD43:DK43"/>
    <mergeCell ref="DL43:DV43"/>
    <mergeCell ref="DW43:EC43"/>
    <mergeCell ref="CF44:CQ44"/>
    <mergeCell ref="CR44:CY44"/>
    <mergeCell ref="CZ44:DC44"/>
    <mergeCell ref="DD44:DK44"/>
    <mergeCell ref="DL44:DV44"/>
    <mergeCell ref="DW44:EC44"/>
    <mergeCell ref="CF45:CQ45"/>
    <mergeCell ref="CR45:CY45"/>
    <mergeCell ref="CZ45:DC45"/>
    <mergeCell ref="DD45:DK45"/>
    <mergeCell ref="DL45:DV45"/>
    <mergeCell ref="DW45:EC45"/>
    <mergeCell ref="CF46:CQ46"/>
    <mergeCell ref="CR46:CY46"/>
    <mergeCell ref="CZ46:DC46"/>
    <mergeCell ref="DD46:DK46"/>
    <mergeCell ref="DL46:DV46"/>
    <mergeCell ref="DW46:EC46"/>
    <mergeCell ref="CF47:CQ47"/>
    <mergeCell ref="CR47:CY47"/>
    <mergeCell ref="CZ47:DC47"/>
    <mergeCell ref="DD47:DK47"/>
    <mergeCell ref="DL47:DV47"/>
    <mergeCell ref="DW47:EC47"/>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29:CE32"/>
    <mergeCell ref="AP31:AS33"/>
    <mergeCell ref="AT31:AT33"/>
    <mergeCell ref="BG40:BK42"/>
    <mergeCell ref="CD44:CE48"/>
  </mergeCells>
  <phoneticPr fontId="6"/>
  <printOptions horizontalCentered="1"/>
  <pageMargins left="0" right="0" top="0.39370078740157483" bottom="0.39370078740157483" header="0.19685039370078741" footer="0.19685039370078741"/>
  <pageSetup paperSize="9" scale="70" fitToWidth="1" fitToHeight="1" orientation="landscape" usePrinterDefaults="1"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EA135"/>
  <sheetViews>
    <sheetView zoomScale="70" zoomScaleNormal="70" zoomScaleSheetLayoutView="70" workbookViewId="0"/>
  </sheetViews>
  <sheetFormatPr defaultColWidth="0" defaultRowHeight="13.5" zeroHeight="1"/>
  <cols>
    <col min="1" max="130" width="2.75" style="368" customWidth="1"/>
    <col min="131" max="131" width="1.625" style="368" customWidth="1"/>
    <col min="132" max="16384" width="9" style="368" hidden="1" customWidth="1"/>
  </cols>
  <sheetData>
    <row r="1" spans="1:131" s="369" customFormat="1" ht="11.25" customHeight="1">
      <c r="A1" s="373"/>
      <c r="B1" s="373"/>
      <c r="C1" s="373"/>
      <c r="D1" s="373"/>
      <c r="E1" s="373"/>
      <c r="F1" s="373"/>
      <c r="G1" s="373"/>
      <c r="H1" s="373"/>
      <c r="I1" s="373"/>
      <c r="J1" s="373"/>
      <c r="K1" s="373"/>
      <c r="L1" s="373"/>
      <c r="M1" s="373"/>
      <c r="N1" s="375"/>
      <c r="O1" s="375"/>
      <c r="P1" s="375"/>
      <c r="Q1" s="375"/>
      <c r="R1" s="375"/>
      <c r="S1" s="375"/>
      <c r="T1" s="375"/>
      <c r="U1" s="375"/>
      <c r="V1" s="375"/>
      <c r="W1" s="375"/>
      <c r="X1" s="375"/>
      <c r="Y1" s="375"/>
      <c r="Z1" s="375"/>
      <c r="AA1" s="375"/>
      <c r="AB1" s="375"/>
      <c r="AC1" s="375"/>
      <c r="AD1" s="375"/>
      <c r="AE1" s="375"/>
      <c r="AF1" s="375"/>
      <c r="AG1" s="375"/>
      <c r="AH1" s="375"/>
      <c r="AI1" s="375"/>
      <c r="AJ1" s="375"/>
      <c r="AK1" s="375"/>
      <c r="AL1" s="375"/>
      <c r="AM1" s="375"/>
      <c r="AN1" s="375"/>
      <c r="AO1" s="375"/>
      <c r="AP1" s="375"/>
      <c r="AQ1" s="375"/>
      <c r="AR1" s="375"/>
      <c r="AS1" s="375"/>
      <c r="AT1" s="375"/>
      <c r="AU1" s="375"/>
      <c r="AV1" s="375"/>
      <c r="AW1" s="375"/>
      <c r="AX1" s="375"/>
      <c r="AY1" s="375"/>
      <c r="AZ1" s="375"/>
      <c r="BA1" s="375"/>
      <c r="BB1" s="375"/>
      <c r="BC1" s="375"/>
      <c r="BD1" s="375"/>
      <c r="BE1" s="375"/>
      <c r="BF1" s="375"/>
      <c r="BG1" s="375"/>
      <c r="BH1" s="375"/>
      <c r="BI1" s="375"/>
      <c r="BJ1" s="375"/>
      <c r="BK1" s="375"/>
      <c r="BL1" s="375"/>
      <c r="BM1" s="375"/>
      <c r="BN1" s="375"/>
      <c r="BO1" s="375"/>
      <c r="BP1" s="375"/>
      <c r="BQ1" s="375"/>
      <c r="BR1" s="375"/>
      <c r="BS1" s="375"/>
      <c r="BT1" s="375"/>
      <c r="BU1" s="375"/>
      <c r="BV1" s="375"/>
      <c r="BW1" s="375"/>
      <c r="BX1" s="375"/>
      <c r="BY1" s="375"/>
      <c r="BZ1" s="375"/>
      <c r="CA1" s="375"/>
      <c r="CB1" s="375"/>
      <c r="CC1" s="375"/>
      <c r="CD1" s="375"/>
      <c r="CE1" s="375"/>
      <c r="CF1" s="375"/>
      <c r="CG1" s="375"/>
      <c r="CH1" s="375"/>
      <c r="CI1" s="375"/>
      <c r="CJ1" s="375"/>
      <c r="CK1" s="375"/>
      <c r="CL1" s="375"/>
      <c r="CM1" s="375"/>
      <c r="CN1" s="375"/>
      <c r="CO1" s="375"/>
      <c r="CP1" s="375"/>
      <c r="CQ1" s="375"/>
      <c r="CR1" s="375"/>
      <c r="CS1" s="375"/>
      <c r="CT1" s="375"/>
      <c r="CU1" s="375"/>
      <c r="CV1" s="375"/>
      <c r="CW1" s="375"/>
      <c r="CX1" s="375"/>
      <c r="CY1" s="375"/>
      <c r="CZ1" s="375"/>
      <c r="DA1" s="375"/>
      <c r="DB1" s="375"/>
      <c r="DC1" s="375"/>
      <c r="DD1" s="375"/>
      <c r="DE1" s="375"/>
      <c r="DF1" s="375"/>
      <c r="DG1" s="375"/>
      <c r="DH1" s="375"/>
      <c r="DI1" s="375"/>
      <c r="DJ1" s="375"/>
      <c r="DK1" s="375"/>
      <c r="DL1" s="375"/>
      <c r="DM1" s="375"/>
      <c r="DN1" s="375"/>
      <c r="DO1" s="375"/>
      <c r="DP1" s="736"/>
      <c r="DQ1" s="737"/>
      <c r="DR1" s="737"/>
      <c r="DS1" s="737"/>
      <c r="DT1" s="737"/>
      <c r="DU1" s="737"/>
      <c r="DV1" s="737"/>
      <c r="DW1" s="737"/>
      <c r="DX1" s="737"/>
      <c r="DY1" s="737"/>
      <c r="DZ1" s="737"/>
      <c r="EA1" s="372"/>
    </row>
    <row r="2" spans="1:131" s="370" customFormat="1" ht="26.25" customHeight="1">
      <c r="A2" s="374" t="s">
        <v>310</v>
      </c>
      <c r="B2" s="405"/>
      <c r="C2" s="405"/>
      <c r="D2" s="405"/>
      <c r="E2" s="405"/>
      <c r="F2" s="405"/>
      <c r="G2" s="405"/>
      <c r="H2" s="405"/>
      <c r="I2" s="405"/>
      <c r="J2" s="405"/>
      <c r="K2" s="405"/>
      <c r="L2" s="405"/>
      <c r="M2" s="405"/>
      <c r="N2" s="405"/>
      <c r="O2" s="405"/>
      <c r="P2" s="405"/>
      <c r="Q2" s="405"/>
      <c r="R2" s="405"/>
      <c r="S2" s="405"/>
      <c r="T2" s="405"/>
      <c r="U2" s="405"/>
      <c r="V2" s="405"/>
      <c r="W2" s="405"/>
      <c r="X2" s="405"/>
      <c r="Y2" s="405"/>
      <c r="Z2" s="405"/>
      <c r="AA2" s="405"/>
      <c r="AB2" s="405"/>
      <c r="AC2" s="405"/>
      <c r="AD2" s="405"/>
      <c r="AE2" s="405"/>
      <c r="AF2" s="405"/>
      <c r="AG2" s="405"/>
      <c r="AH2" s="405"/>
      <c r="AI2" s="405"/>
      <c r="AJ2" s="405"/>
      <c r="AK2" s="405"/>
      <c r="AL2" s="405"/>
      <c r="AM2" s="405"/>
      <c r="AN2" s="405"/>
      <c r="AO2" s="405"/>
      <c r="AP2" s="405"/>
      <c r="AQ2" s="405"/>
      <c r="AR2" s="405"/>
      <c r="AS2" s="405"/>
      <c r="AT2" s="405"/>
      <c r="AU2" s="405"/>
      <c r="AV2" s="405"/>
      <c r="AW2" s="405"/>
      <c r="AX2" s="405"/>
      <c r="AY2" s="405"/>
      <c r="AZ2" s="405"/>
      <c r="BA2" s="405"/>
      <c r="BB2" s="405"/>
      <c r="BC2" s="405"/>
      <c r="BD2" s="405"/>
      <c r="BE2" s="405"/>
      <c r="BF2" s="405"/>
      <c r="BG2" s="405"/>
      <c r="BH2" s="405"/>
      <c r="BI2" s="405"/>
      <c r="BJ2" s="405"/>
      <c r="BK2" s="405"/>
      <c r="BL2" s="405"/>
      <c r="BM2" s="405"/>
      <c r="BN2" s="405"/>
      <c r="BO2" s="405"/>
      <c r="BP2" s="405"/>
      <c r="BQ2" s="405"/>
      <c r="BR2" s="405"/>
      <c r="BS2" s="405"/>
      <c r="BT2" s="405"/>
      <c r="BU2" s="405"/>
      <c r="BV2" s="405"/>
      <c r="BW2" s="405"/>
      <c r="BX2" s="405"/>
      <c r="BY2" s="405"/>
      <c r="BZ2" s="405"/>
      <c r="CA2" s="405"/>
      <c r="CB2" s="405"/>
      <c r="CC2" s="405"/>
      <c r="CD2" s="405"/>
      <c r="CE2" s="405"/>
      <c r="CF2" s="405"/>
      <c r="CG2" s="405"/>
      <c r="CH2" s="405"/>
      <c r="CI2" s="405"/>
      <c r="CJ2" s="405"/>
      <c r="CK2" s="405"/>
      <c r="CL2" s="405"/>
      <c r="CM2" s="405"/>
      <c r="CN2" s="405"/>
      <c r="CO2" s="405"/>
      <c r="CP2" s="405"/>
      <c r="CQ2" s="405"/>
      <c r="CR2" s="405"/>
      <c r="CS2" s="405"/>
      <c r="CT2" s="405"/>
      <c r="CU2" s="405"/>
      <c r="CV2" s="405"/>
      <c r="CW2" s="405"/>
      <c r="CX2" s="405"/>
      <c r="CY2" s="405"/>
      <c r="CZ2" s="405"/>
      <c r="DA2" s="405"/>
      <c r="DB2" s="405"/>
      <c r="DC2" s="405"/>
      <c r="DD2" s="405"/>
      <c r="DE2" s="405"/>
      <c r="DF2" s="405"/>
      <c r="DG2" s="405"/>
      <c r="DH2" s="405"/>
      <c r="DI2" s="405"/>
      <c r="DJ2" s="731" t="s">
        <v>111</v>
      </c>
      <c r="DK2" s="732"/>
      <c r="DL2" s="732"/>
      <c r="DM2" s="732"/>
      <c r="DN2" s="732"/>
      <c r="DO2" s="735"/>
      <c r="DP2" s="405"/>
      <c r="DQ2" s="731" t="s">
        <v>313</v>
      </c>
      <c r="DR2" s="732"/>
      <c r="DS2" s="732"/>
      <c r="DT2" s="732"/>
      <c r="DU2" s="732"/>
      <c r="DV2" s="732"/>
      <c r="DW2" s="732"/>
      <c r="DX2" s="732"/>
      <c r="DY2" s="732"/>
      <c r="DZ2" s="735"/>
      <c r="EA2" s="751"/>
    </row>
    <row r="3" spans="1:131" s="369" customFormat="1" ht="11.25" customHeight="1">
      <c r="A3" s="375"/>
      <c r="B3" s="375"/>
      <c r="C3" s="375"/>
      <c r="D3" s="375"/>
      <c r="E3" s="375"/>
      <c r="F3" s="375"/>
      <c r="G3" s="375"/>
      <c r="H3" s="375"/>
      <c r="I3" s="375"/>
      <c r="J3" s="375"/>
      <c r="K3" s="375"/>
      <c r="L3" s="375"/>
      <c r="M3" s="375"/>
      <c r="N3" s="375"/>
      <c r="O3" s="375"/>
      <c r="P3" s="375"/>
      <c r="Q3" s="375"/>
      <c r="R3" s="375"/>
      <c r="S3" s="375"/>
      <c r="T3" s="375"/>
      <c r="U3" s="375"/>
      <c r="V3" s="375"/>
      <c r="W3" s="375"/>
      <c r="X3" s="375"/>
      <c r="Y3" s="375"/>
      <c r="Z3" s="375"/>
      <c r="AA3" s="375"/>
      <c r="AB3" s="375"/>
      <c r="AC3" s="375"/>
      <c r="AD3" s="375"/>
      <c r="AE3" s="375"/>
      <c r="AF3" s="375"/>
      <c r="AG3" s="375"/>
      <c r="AH3" s="375"/>
      <c r="AI3" s="375"/>
      <c r="AJ3" s="375"/>
      <c r="AK3" s="375"/>
      <c r="AL3" s="375"/>
      <c r="AM3" s="375"/>
      <c r="AN3" s="375"/>
      <c r="AO3" s="375"/>
      <c r="AP3" s="375"/>
      <c r="AQ3" s="375"/>
      <c r="AR3" s="375"/>
      <c r="AS3" s="375"/>
      <c r="AT3" s="375"/>
      <c r="AU3" s="375"/>
      <c r="AV3" s="375"/>
      <c r="AW3" s="375"/>
      <c r="AX3" s="375"/>
      <c r="AY3" s="375"/>
      <c r="AZ3" s="375"/>
      <c r="BA3" s="375"/>
      <c r="BB3" s="375"/>
      <c r="BC3" s="375"/>
      <c r="BD3" s="375"/>
      <c r="BE3" s="375"/>
      <c r="BF3" s="375"/>
      <c r="BG3" s="375"/>
      <c r="BH3" s="375"/>
      <c r="BI3" s="375"/>
      <c r="BJ3" s="375"/>
      <c r="BK3" s="375"/>
      <c r="BL3" s="375"/>
      <c r="BM3" s="375"/>
      <c r="BN3" s="375"/>
      <c r="BO3" s="375"/>
      <c r="BP3" s="375"/>
      <c r="BQ3" s="375"/>
      <c r="BR3" s="375"/>
      <c r="BS3" s="375"/>
      <c r="BT3" s="375"/>
      <c r="BU3" s="375"/>
      <c r="BV3" s="375"/>
      <c r="BW3" s="375"/>
      <c r="BX3" s="375"/>
      <c r="BY3" s="375"/>
      <c r="BZ3" s="375"/>
      <c r="CA3" s="375"/>
      <c r="CB3" s="375"/>
      <c r="CC3" s="375"/>
      <c r="CD3" s="375"/>
      <c r="CE3" s="375"/>
      <c r="CF3" s="375"/>
      <c r="CG3" s="375"/>
      <c r="CH3" s="375"/>
      <c r="CI3" s="375"/>
      <c r="CJ3" s="375"/>
      <c r="CK3" s="375"/>
      <c r="CL3" s="375"/>
      <c r="CM3" s="375"/>
      <c r="CN3" s="375"/>
      <c r="CO3" s="375"/>
      <c r="CP3" s="375"/>
      <c r="CQ3" s="375"/>
      <c r="CR3" s="375"/>
      <c r="CS3" s="375"/>
      <c r="CT3" s="375"/>
      <c r="CU3" s="375"/>
      <c r="CV3" s="375"/>
      <c r="CW3" s="375"/>
      <c r="CX3" s="375"/>
      <c r="CY3" s="375"/>
      <c r="CZ3" s="375"/>
      <c r="DA3" s="375"/>
      <c r="DB3" s="375"/>
      <c r="DC3" s="375"/>
      <c r="DD3" s="375"/>
      <c r="DE3" s="375"/>
      <c r="DF3" s="375"/>
      <c r="DG3" s="375"/>
      <c r="DH3" s="375"/>
      <c r="DI3" s="375"/>
      <c r="DJ3" s="375"/>
      <c r="DK3" s="375"/>
      <c r="DL3" s="375"/>
      <c r="DM3" s="375"/>
      <c r="DN3" s="375"/>
      <c r="DO3" s="375"/>
      <c r="DP3" s="375"/>
      <c r="DQ3" s="375"/>
      <c r="DR3" s="375"/>
      <c r="DS3" s="375"/>
      <c r="DT3" s="375"/>
      <c r="DU3" s="375"/>
      <c r="DV3" s="375"/>
      <c r="DW3" s="375"/>
      <c r="DX3" s="375"/>
      <c r="DY3" s="375"/>
      <c r="DZ3" s="375"/>
      <c r="EA3" s="372"/>
    </row>
    <row r="4" spans="1:131" s="371" customFormat="1" ht="26.25" customHeight="1">
      <c r="A4" s="376" t="s">
        <v>213</v>
      </c>
      <c r="B4" s="376"/>
      <c r="C4" s="376"/>
      <c r="D4" s="376"/>
      <c r="E4" s="376"/>
      <c r="F4" s="376"/>
      <c r="G4" s="376"/>
      <c r="H4" s="376"/>
      <c r="I4" s="376"/>
      <c r="J4" s="376"/>
      <c r="K4" s="376"/>
      <c r="L4" s="376"/>
      <c r="M4" s="376"/>
      <c r="N4" s="376"/>
      <c r="O4" s="376"/>
      <c r="P4" s="376"/>
      <c r="Q4" s="376"/>
      <c r="R4" s="376"/>
      <c r="S4" s="376"/>
      <c r="T4" s="376"/>
      <c r="U4" s="376"/>
      <c r="V4" s="376"/>
      <c r="W4" s="376"/>
      <c r="X4" s="376"/>
      <c r="Y4" s="376"/>
      <c r="Z4" s="376"/>
      <c r="AA4" s="376"/>
      <c r="AB4" s="376"/>
      <c r="AC4" s="376"/>
      <c r="AD4" s="376"/>
      <c r="AE4" s="376"/>
      <c r="AF4" s="376"/>
      <c r="AG4" s="376"/>
      <c r="AH4" s="376"/>
      <c r="AI4" s="376"/>
      <c r="AJ4" s="376"/>
      <c r="AK4" s="376"/>
      <c r="AL4" s="376"/>
      <c r="AM4" s="376"/>
      <c r="AN4" s="376"/>
      <c r="AO4" s="376"/>
      <c r="AP4" s="376"/>
      <c r="AQ4" s="376"/>
      <c r="AR4" s="376"/>
      <c r="AS4" s="376"/>
      <c r="AT4" s="376"/>
      <c r="AU4" s="376"/>
      <c r="AV4" s="376"/>
      <c r="AW4" s="376"/>
      <c r="AX4" s="376"/>
      <c r="AY4" s="376"/>
      <c r="AZ4" s="385"/>
      <c r="BA4" s="385"/>
      <c r="BB4" s="385"/>
      <c r="BC4" s="385"/>
      <c r="BD4" s="385"/>
      <c r="BE4" s="606"/>
      <c r="BF4" s="606"/>
      <c r="BG4" s="606"/>
      <c r="BH4" s="606"/>
      <c r="BI4" s="606"/>
      <c r="BJ4" s="606"/>
      <c r="BK4" s="606"/>
      <c r="BL4" s="606"/>
      <c r="BM4" s="606"/>
      <c r="BN4" s="606"/>
      <c r="BO4" s="606"/>
      <c r="BP4" s="606"/>
      <c r="BQ4" s="385" t="s">
        <v>449</v>
      </c>
      <c r="BR4" s="385"/>
      <c r="BS4" s="385"/>
      <c r="BT4" s="385"/>
      <c r="BU4" s="385"/>
      <c r="BV4" s="385"/>
      <c r="BW4" s="385"/>
      <c r="BX4" s="385"/>
      <c r="BY4" s="385"/>
      <c r="BZ4" s="385"/>
      <c r="CA4" s="385"/>
      <c r="CB4" s="385"/>
      <c r="CC4" s="385"/>
      <c r="CD4" s="385"/>
      <c r="CE4" s="385"/>
      <c r="CF4" s="385"/>
      <c r="CG4" s="385"/>
      <c r="CH4" s="385"/>
      <c r="CI4" s="385"/>
      <c r="CJ4" s="385"/>
      <c r="CK4" s="385"/>
      <c r="CL4" s="385"/>
      <c r="CM4" s="385"/>
      <c r="CN4" s="385"/>
      <c r="CO4" s="385"/>
      <c r="CP4" s="385"/>
      <c r="CQ4" s="385"/>
      <c r="CR4" s="385"/>
      <c r="CS4" s="385"/>
      <c r="CT4" s="385"/>
      <c r="CU4" s="385"/>
      <c r="CV4" s="385"/>
      <c r="CW4" s="385"/>
      <c r="CX4" s="385"/>
      <c r="CY4" s="385"/>
      <c r="CZ4" s="385"/>
      <c r="DA4" s="385"/>
      <c r="DB4" s="385"/>
      <c r="DC4" s="385"/>
      <c r="DD4" s="385"/>
      <c r="DE4" s="385"/>
      <c r="DF4" s="385"/>
      <c r="DG4" s="385"/>
      <c r="DH4" s="385"/>
      <c r="DI4" s="385"/>
      <c r="DJ4" s="385"/>
      <c r="DK4" s="385"/>
      <c r="DL4" s="385"/>
      <c r="DM4" s="385"/>
      <c r="DN4" s="385"/>
      <c r="DO4" s="385"/>
      <c r="DP4" s="385"/>
      <c r="DQ4" s="385"/>
      <c r="DR4" s="385"/>
      <c r="DS4" s="385"/>
      <c r="DT4" s="385"/>
      <c r="DU4" s="385"/>
      <c r="DV4" s="385"/>
      <c r="DW4" s="385"/>
      <c r="DX4" s="385"/>
      <c r="DY4" s="385"/>
      <c r="DZ4" s="385"/>
      <c r="EA4" s="606"/>
    </row>
    <row r="5" spans="1:131" s="371" customFormat="1" ht="26.25" customHeight="1">
      <c r="A5" s="377" t="s">
        <v>450</v>
      </c>
      <c r="B5" s="406"/>
      <c r="C5" s="406"/>
      <c r="D5" s="406"/>
      <c r="E5" s="406"/>
      <c r="F5" s="406"/>
      <c r="G5" s="406"/>
      <c r="H5" s="406"/>
      <c r="I5" s="406"/>
      <c r="J5" s="406"/>
      <c r="K5" s="406"/>
      <c r="L5" s="406"/>
      <c r="M5" s="406"/>
      <c r="N5" s="406"/>
      <c r="O5" s="406"/>
      <c r="P5" s="442"/>
      <c r="Q5" s="448" t="s">
        <v>189</v>
      </c>
      <c r="R5" s="460"/>
      <c r="S5" s="460"/>
      <c r="T5" s="460"/>
      <c r="U5" s="471"/>
      <c r="V5" s="448" t="s">
        <v>451</v>
      </c>
      <c r="W5" s="460"/>
      <c r="X5" s="460"/>
      <c r="Y5" s="460"/>
      <c r="Z5" s="471"/>
      <c r="AA5" s="448" t="s">
        <v>452</v>
      </c>
      <c r="AB5" s="460"/>
      <c r="AC5" s="460"/>
      <c r="AD5" s="460"/>
      <c r="AE5" s="460"/>
      <c r="AF5" s="520" t="s">
        <v>183</v>
      </c>
      <c r="AG5" s="460"/>
      <c r="AH5" s="460"/>
      <c r="AI5" s="460"/>
      <c r="AJ5" s="538"/>
      <c r="AK5" s="460" t="s">
        <v>453</v>
      </c>
      <c r="AL5" s="460"/>
      <c r="AM5" s="460"/>
      <c r="AN5" s="460"/>
      <c r="AO5" s="471"/>
      <c r="AP5" s="448" t="s">
        <v>133</v>
      </c>
      <c r="AQ5" s="460"/>
      <c r="AR5" s="460"/>
      <c r="AS5" s="460"/>
      <c r="AT5" s="471"/>
      <c r="AU5" s="448" t="s">
        <v>454</v>
      </c>
      <c r="AV5" s="460"/>
      <c r="AW5" s="460"/>
      <c r="AX5" s="460"/>
      <c r="AY5" s="538"/>
      <c r="AZ5" s="432"/>
      <c r="BA5" s="432"/>
      <c r="BB5" s="432"/>
      <c r="BC5" s="432"/>
      <c r="BD5" s="432"/>
      <c r="BE5" s="631"/>
      <c r="BF5" s="631"/>
      <c r="BG5" s="631"/>
      <c r="BH5" s="631"/>
      <c r="BI5" s="631"/>
      <c r="BJ5" s="631"/>
      <c r="BK5" s="631"/>
      <c r="BL5" s="631"/>
      <c r="BM5" s="631"/>
      <c r="BN5" s="631"/>
      <c r="BO5" s="631"/>
      <c r="BP5" s="631"/>
      <c r="BQ5" s="377" t="s">
        <v>455</v>
      </c>
      <c r="BR5" s="406"/>
      <c r="BS5" s="406"/>
      <c r="BT5" s="406"/>
      <c r="BU5" s="406"/>
      <c r="BV5" s="406"/>
      <c r="BW5" s="406"/>
      <c r="BX5" s="406"/>
      <c r="BY5" s="406"/>
      <c r="BZ5" s="406"/>
      <c r="CA5" s="406"/>
      <c r="CB5" s="406"/>
      <c r="CC5" s="406"/>
      <c r="CD5" s="406"/>
      <c r="CE5" s="406"/>
      <c r="CF5" s="406"/>
      <c r="CG5" s="442"/>
      <c r="CH5" s="448" t="s">
        <v>379</v>
      </c>
      <c r="CI5" s="460"/>
      <c r="CJ5" s="460"/>
      <c r="CK5" s="460"/>
      <c r="CL5" s="471"/>
      <c r="CM5" s="448" t="s">
        <v>332</v>
      </c>
      <c r="CN5" s="460"/>
      <c r="CO5" s="460"/>
      <c r="CP5" s="460"/>
      <c r="CQ5" s="471"/>
      <c r="CR5" s="448" t="s">
        <v>255</v>
      </c>
      <c r="CS5" s="460"/>
      <c r="CT5" s="460"/>
      <c r="CU5" s="460"/>
      <c r="CV5" s="471"/>
      <c r="CW5" s="448" t="s">
        <v>56</v>
      </c>
      <c r="CX5" s="460"/>
      <c r="CY5" s="460"/>
      <c r="CZ5" s="460"/>
      <c r="DA5" s="471"/>
      <c r="DB5" s="448" t="s">
        <v>427</v>
      </c>
      <c r="DC5" s="460"/>
      <c r="DD5" s="460"/>
      <c r="DE5" s="460"/>
      <c r="DF5" s="471"/>
      <c r="DG5" s="725" t="s">
        <v>146</v>
      </c>
      <c r="DH5" s="728"/>
      <c r="DI5" s="728"/>
      <c r="DJ5" s="728"/>
      <c r="DK5" s="733"/>
      <c r="DL5" s="725" t="s">
        <v>456</v>
      </c>
      <c r="DM5" s="728"/>
      <c r="DN5" s="728"/>
      <c r="DO5" s="728"/>
      <c r="DP5" s="733"/>
      <c r="DQ5" s="448" t="s">
        <v>457</v>
      </c>
      <c r="DR5" s="460"/>
      <c r="DS5" s="460"/>
      <c r="DT5" s="460"/>
      <c r="DU5" s="471"/>
      <c r="DV5" s="448" t="s">
        <v>454</v>
      </c>
      <c r="DW5" s="460"/>
      <c r="DX5" s="460"/>
      <c r="DY5" s="460"/>
      <c r="DZ5" s="538"/>
      <c r="EA5" s="606"/>
    </row>
    <row r="6" spans="1:131" s="371" customFormat="1" ht="26.25" customHeight="1">
      <c r="A6" s="378"/>
      <c r="B6" s="407"/>
      <c r="C6" s="407"/>
      <c r="D6" s="407"/>
      <c r="E6" s="407"/>
      <c r="F6" s="407"/>
      <c r="G6" s="407"/>
      <c r="H6" s="407"/>
      <c r="I6" s="407"/>
      <c r="J6" s="407"/>
      <c r="K6" s="407"/>
      <c r="L6" s="407"/>
      <c r="M6" s="407"/>
      <c r="N6" s="407"/>
      <c r="O6" s="407"/>
      <c r="P6" s="443"/>
      <c r="Q6" s="449"/>
      <c r="R6" s="461"/>
      <c r="S6" s="461"/>
      <c r="T6" s="461"/>
      <c r="U6" s="472"/>
      <c r="V6" s="449"/>
      <c r="W6" s="461"/>
      <c r="X6" s="461"/>
      <c r="Y6" s="461"/>
      <c r="Z6" s="472"/>
      <c r="AA6" s="449"/>
      <c r="AB6" s="461"/>
      <c r="AC6" s="461"/>
      <c r="AD6" s="461"/>
      <c r="AE6" s="461"/>
      <c r="AF6" s="521"/>
      <c r="AG6" s="461"/>
      <c r="AH6" s="461"/>
      <c r="AI6" s="461"/>
      <c r="AJ6" s="539"/>
      <c r="AK6" s="461"/>
      <c r="AL6" s="461"/>
      <c r="AM6" s="461"/>
      <c r="AN6" s="461"/>
      <c r="AO6" s="472"/>
      <c r="AP6" s="449"/>
      <c r="AQ6" s="461"/>
      <c r="AR6" s="461"/>
      <c r="AS6" s="461"/>
      <c r="AT6" s="472"/>
      <c r="AU6" s="449"/>
      <c r="AV6" s="461"/>
      <c r="AW6" s="461"/>
      <c r="AX6" s="461"/>
      <c r="AY6" s="539"/>
      <c r="AZ6" s="385"/>
      <c r="BA6" s="385"/>
      <c r="BB6" s="385"/>
      <c r="BC6" s="385"/>
      <c r="BD6" s="385"/>
      <c r="BE6" s="606"/>
      <c r="BF6" s="606"/>
      <c r="BG6" s="606"/>
      <c r="BH6" s="606"/>
      <c r="BI6" s="606"/>
      <c r="BJ6" s="606"/>
      <c r="BK6" s="606"/>
      <c r="BL6" s="606"/>
      <c r="BM6" s="606"/>
      <c r="BN6" s="606"/>
      <c r="BO6" s="606"/>
      <c r="BP6" s="606"/>
      <c r="BQ6" s="378"/>
      <c r="BR6" s="407"/>
      <c r="BS6" s="407"/>
      <c r="BT6" s="407"/>
      <c r="BU6" s="407"/>
      <c r="BV6" s="407"/>
      <c r="BW6" s="407"/>
      <c r="BX6" s="407"/>
      <c r="BY6" s="407"/>
      <c r="BZ6" s="407"/>
      <c r="CA6" s="407"/>
      <c r="CB6" s="407"/>
      <c r="CC6" s="407"/>
      <c r="CD6" s="407"/>
      <c r="CE6" s="407"/>
      <c r="CF6" s="407"/>
      <c r="CG6" s="443"/>
      <c r="CH6" s="449"/>
      <c r="CI6" s="461"/>
      <c r="CJ6" s="461"/>
      <c r="CK6" s="461"/>
      <c r="CL6" s="472"/>
      <c r="CM6" s="449"/>
      <c r="CN6" s="461"/>
      <c r="CO6" s="461"/>
      <c r="CP6" s="461"/>
      <c r="CQ6" s="472"/>
      <c r="CR6" s="449"/>
      <c r="CS6" s="461"/>
      <c r="CT6" s="461"/>
      <c r="CU6" s="461"/>
      <c r="CV6" s="472"/>
      <c r="CW6" s="449"/>
      <c r="CX6" s="461"/>
      <c r="CY6" s="461"/>
      <c r="CZ6" s="461"/>
      <c r="DA6" s="472"/>
      <c r="DB6" s="449"/>
      <c r="DC6" s="461"/>
      <c r="DD6" s="461"/>
      <c r="DE6" s="461"/>
      <c r="DF6" s="472"/>
      <c r="DG6" s="726"/>
      <c r="DH6" s="729"/>
      <c r="DI6" s="729"/>
      <c r="DJ6" s="729"/>
      <c r="DK6" s="734"/>
      <c r="DL6" s="726"/>
      <c r="DM6" s="729"/>
      <c r="DN6" s="729"/>
      <c r="DO6" s="729"/>
      <c r="DP6" s="734"/>
      <c r="DQ6" s="449"/>
      <c r="DR6" s="461"/>
      <c r="DS6" s="461"/>
      <c r="DT6" s="461"/>
      <c r="DU6" s="472"/>
      <c r="DV6" s="449"/>
      <c r="DW6" s="461"/>
      <c r="DX6" s="461"/>
      <c r="DY6" s="461"/>
      <c r="DZ6" s="539"/>
      <c r="EA6" s="606"/>
    </row>
    <row r="7" spans="1:131" s="371" customFormat="1" ht="26.25" customHeight="1">
      <c r="A7" s="379">
        <v>1</v>
      </c>
      <c r="B7" s="408" t="s">
        <v>272</v>
      </c>
      <c r="C7" s="428"/>
      <c r="D7" s="428"/>
      <c r="E7" s="428"/>
      <c r="F7" s="428"/>
      <c r="G7" s="428"/>
      <c r="H7" s="428"/>
      <c r="I7" s="428"/>
      <c r="J7" s="428"/>
      <c r="K7" s="428"/>
      <c r="L7" s="428"/>
      <c r="M7" s="428"/>
      <c r="N7" s="428"/>
      <c r="O7" s="428"/>
      <c r="P7" s="444"/>
      <c r="Q7" s="450">
        <v>15252</v>
      </c>
      <c r="R7" s="462"/>
      <c r="S7" s="462"/>
      <c r="T7" s="462"/>
      <c r="U7" s="462"/>
      <c r="V7" s="462">
        <v>15097</v>
      </c>
      <c r="W7" s="462"/>
      <c r="X7" s="462"/>
      <c r="Y7" s="462"/>
      <c r="Z7" s="462"/>
      <c r="AA7" s="462">
        <v>155</v>
      </c>
      <c r="AB7" s="462"/>
      <c r="AC7" s="462"/>
      <c r="AD7" s="462"/>
      <c r="AE7" s="508"/>
      <c r="AF7" s="522">
        <v>75</v>
      </c>
      <c r="AG7" s="535"/>
      <c r="AH7" s="535"/>
      <c r="AI7" s="535"/>
      <c r="AJ7" s="540"/>
      <c r="AK7" s="548">
        <v>415</v>
      </c>
      <c r="AL7" s="462"/>
      <c r="AM7" s="462"/>
      <c r="AN7" s="462"/>
      <c r="AO7" s="462"/>
      <c r="AP7" s="462">
        <v>15699</v>
      </c>
      <c r="AQ7" s="462"/>
      <c r="AR7" s="462"/>
      <c r="AS7" s="462"/>
      <c r="AT7" s="462"/>
      <c r="AU7" s="580"/>
      <c r="AV7" s="580"/>
      <c r="AW7" s="580"/>
      <c r="AX7" s="580"/>
      <c r="AY7" s="607"/>
      <c r="AZ7" s="385"/>
      <c r="BA7" s="385"/>
      <c r="BB7" s="385"/>
      <c r="BC7" s="385"/>
      <c r="BD7" s="385"/>
      <c r="BE7" s="606"/>
      <c r="BF7" s="606"/>
      <c r="BG7" s="606"/>
      <c r="BH7" s="606"/>
      <c r="BI7" s="606"/>
      <c r="BJ7" s="606"/>
      <c r="BK7" s="606"/>
      <c r="BL7" s="606"/>
      <c r="BM7" s="606"/>
      <c r="BN7" s="606"/>
      <c r="BO7" s="606"/>
      <c r="BP7" s="606"/>
      <c r="BQ7" s="379">
        <v>1</v>
      </c>
      <c r="BR7" s="660"/>
      <c r="BS7" s="408" t="s">
        <v>549</v>
      </c>
      <c r="BT7" s="428"/>
      <c r="BU7" s="428"/>
      <c r="BV7" s="428"/>
      <c r="BW7" s="428"/>
      <c r="BX7" s="428"/>
      <c r="BY7" s="428"/>
      <c r="BZ7" s="428"/>
      <c r="CA7" s="428"/>
      <c r="CB7" s="428"/>
      <c r="CC7" s="428"/>
      <c r="CD7" s="428"/>
      <c r="CE7" s="428"/>
      <c r="CF7" s="428"/>
      <c r="CG7" s="444"/>
      <c r="CH7" s="688">
        <v>-7</v>
      </c>
      <c r="CI7" s="691"/>
      <c r="CJ7" s="691"/>
      <c r="CK7" s="691"/>
      <c r="CL7" s="706"/>
      <c r="CM7" s="688">
        <v>50</v>
      </c>
      <c r="CN7" s="691"/>
      <c r="CO7" s="691"/>
      <c r="CP7" s="691"/>
      <c r="CQ7" s="706"/>
      <c r="CR7" s="688">
        <v>28</v>
      </c>
      <c r="CS7" s="691"/>
      <c r="CT7" s="691"/>
      <c r="CU7" s="691"/>
      <c r="CV7" s="706"/>
      <c r="CW7" s="688" t="s">
        <v>208</v>
      </c>
      <c r="CX7" s="691"/>
      <c r="CY7" s="691"/>
      <c r="CZ7" s="691"/>
      <c r="DA7" s="706"/>
      <c r="DB7" s="688" t="s">
        <v>208</v>
      </c>
      <c r="DC7" s="691"/>
      <c r="DD7" s="691"/>
      <c r="DE7" s="691"/>
      <c r="DF7" s="706"/>
      <c r="DG7" s="688" t="s">
        <v>208</v>
      </c>
      <c r="DH7" s="691"/>
      <c r="DI7" s="691"/>
      <c r="DJ7" s="691"/>
      <c r="DK7" s="706"/>
      <c r="DL7" s="688" t="s">
        <v>208</v>
      </c>
      <c r="DM7" s="691"/>
      <c r="DN7" s="691"/>
      <c r="DO7" s="691"/>
      <c r="DP7" s="706"/>
      <c r="DQ7" s="688" t="s">
        <v>208</v>
      </c>
      <c r="DR7" s="691"/>
      <c r="DS7" s="691"/>
      <c r="DT7" s="691"/>
      <c r="DU7" s="706"/>
      <c r="DV7" s="408"/>
      <c r="DW7" s="428"/>
      <c r="DX7" s="428"/>
      <c r="DY7" s="428"/>
      <c r="DZ7" s="743"/>
      <c r="EA7" s="606"/>
    </row>
    <row r="8" spans="1:131" s="371" customFormat="1" ht="26.25" customHeight="1">
      <c r="A8" s="380">
        <v>2</v>
      </c>
      <c r="B8" s="409" t="s">
        <v>459</v>
      </c>
      <c r="C8" s="429"/>
      <c r="D8" s="429"/>
      <c r="E8" s="429"/>
      <c r="F8" s="429"/>
      <c r="G8" s="429"/>
      <c r="H8" s="429"/>
      <c r="I8" s="429"/>
      <c r="J8" s="429"/>
      <c r="K8" s="429"/>
      <c r="L8" s="429"/>
      <c r="M8" s="429"/>
      <c r="N8" s="429"/>
      <c r="O8" s="429"/>
      <c r="P8" s="445"/>
      <c r="Q8" s="451">
        <v>650</v>
      </c>
      <c r="R8" s="463"/>
      <c r="S8" s="463"/>
      <c r="T8" s="463"/>
      <c r="U8" s="463"/>
      <c r="V8" s="463">
        <v>644</v>
      </c>
      <c r="W8" s="463"/>
      <c r="X8" s="463"/>
      <c r="Y8" s="463"/>
      <c r="Z8" s="463"/>
      <c r="AA8" s="463">
        <v>6</v>
      </c>
      <c r="AB8" s="463"/>
      <c r="AC8" s="463"/>
      <c r="AD8" s="463"/>
      <c r="AE8" s="474"/>
      <c r="AF8" s="523">
        <v>0</v>
      </c>
      <c r="AG8" s="469"/>
      <c r="AH8" s="469"/>
      <c r="AI8" s="469"/>
      <c r="AJ8" s="541"/>
      <c r="AK8" s="473">
        <v>316</v>
      </c>
      <c r="AL8" s="463"/>
      <c r="AM8" s="463"/>
      <c r="AN8" s="463"/>
      <c r="AO8" s="463"/>
      <c r="AP8" s="463">
        <v>529</v>
      </c>
      <c r="AQ8" s="463"/>
      <c r="AR8" s="463"/>
      <c r="AS8" s="463"/>
      <c r="AT8" s="463"/>
      <c r="AU8" s="581"/>
      <c r="AV8" s="581"/>
      <c r="AW8" s="581"/>
      <c r="AX8" s="581"/>
      <c r="AY8" s="608"/>
      <c r="AZ8" s="385"/>
      <c r="BA8" s="385"/>
      <c r="BB8" s="385"/>
      <c r="BC8" s="385"/>
      <c r="BD8" s="385"/>
      <c r="BE8" s="606"/>
      <c r="BF8" s="606"/>
      <c r="BG8" s="606"/>
      <c r="BH8" s="606"/>
      <c r="BI8" s="606"/>
      <c r="BJ8" s="606"/>
      <c r="BK8" s="606"/>
      <c r="BL8" s="606"/>
      <c r="BM8" s="606"/>
      <c r="BN8" s="606"/>
      <c r="BO8" s="606"/>
      <c r="BP8" s="606"/>
      <c r="BQ8" s="380">
        <v>2</v>
      </c>
      <c r="BR8" s="661"/>
      <c r="BS8" s="409" t="s">
        <v>550</v>
      </c>
      <c r="BT8" s="429"/>
      <c r="BU8" s="429"/>
      <c r="BV8" s="429"/>
      <c r="BW8" s="429"/>
      <c r="BX8" s="429"/>
      <c r="BY8" s="429"/>
      <c r="BZ8" s="429"/>
      <c r="CA8" s="429"/>
      <c r="CB8" s="429"/>
      <c r="CC8" s="429"/>
      <c r="CD8" s="429"/>
      <c r="CE8" s="429"/>
      <c r="CF8" s="429"/>
      <c r="CG8" s="445"/>
      <c r="CH8" s="457">
        <v>4</v>
      </c>
      <c r="CI8" s="469"/>
      <c r="CJ8" s="469"/>
      <c r="CK8" s="469"/>
      <c r="CL8" s="707"/>
      <c r="CM8" s="457">
        <v>29</v>
      </c>
      <c r="CN8" s="469"/>
      <c r="CO8" s="469"/>
      <c r="CP8" s="469"/>
      <c r="CQ8" s="707"/>
      <c r="CR8" s="457">
        <v>5</v>
      </c>
      <c r="CS8" s="469"/>
      <c r="CT8" s="469"/>
      <c r="CU8" s="469"/>
      <c r="CV8" s="707"/>
      <c r="CW8" s="457" t="s">
        <v>208</v>
      </c>
      <c r="CX8" s="469"/>
      <c r="CY8" s="469"/>
      <c r="CZ8" s="469"/>
      <c r="DA8" s="707"/>
      <c r="DB8" s="457" t="s">
        <v>208</v>
      </c>
      <c r="DC8" s="469"/>
      <c r="DD8" s="469"/>
      <c r="DE8" s="469"/>
      <c r="DF8" s="707"/>
      <c r="DG8" s="457" t="s">
        <v>208</v>
      </c>
      <c r="DH8" s="469"/>
      <c r="DI8" s="469"/>
      <c r="DJ8" s="469"/>
      <c r="DK8" s="707"/>
      <c r="DL8" s="457" t="s">
        <v>208</v>
      </c>
      <c r="DM8" s="469"/>
      <c r="DN8" s="469"/>
      <c r="DO8" s="469"/>
      <c r="DP8" s="707"/>
      <c r="DQ8" s="457" t="s">
        <v>208</v>
      </c>
      <c r="DR8" s="469"/>
      <c r="DS8" s="469"/>
      <c r="DT8" s="469"/>
      <c r="DU8" s="707"/>
      <c r="DV8" s="409"/>
      <c r="DW8" s="429"/>
      <c r="DX8" s="429"/>
      <c r="DY8" s="429"/>
      <c r="DZ8" s="744"/>
      <c r="EA8" s="606"/>
    </row>
    <row r="9" spans="1:131" s="371" customFormat="1" ht="26.25" customHeight="1">
      <c r="A9" s="380">
        <v>3</v>
      </c>
      <c r="B9" s="409"/>
      <c r="C9" s="429"/>
      <c r="D9" s="429"/>
      <c r="E9" s="429"/>
      <c r="F9" s="429"/>
      <c r="G9" s="429"/>
      <c r="H9" s="429"/>
      <c r="I9" s="429"/>
      <c r="J9" s="429"/>
      <c r="K9" s="429"/>
      <c r="L9" s="429"/>
      <c r="M9" s="429"/>
      <c r="N9" s="429"/>
      <c r="O9" s="429"/>
      <c r="P9" s="445"/>
      <c r="Q9" s="451"/>
      <c r="R9" s="463"/>
      <c r="S9" s="463"/>
      <c r="T9" s="463"/>
      <c r="U9" s="463"/>
      <c r="V9" s="463"/>
      <c r="W9" s="463"/>
      <c r="X9" s="463"/>
      <c r="Y9" s="463"/>
      <c r="Z9" s="463"/>
      <c r="AA9" s="463"/>
      <c r="AB9" s="463"/>
      <c r="AC9" s="463"/>
      <c r="AD9" s="463"/>
      <c r="AE9" s="474"/>
      <c r="AF9" s="523"/>
      <c r="AG9" s="469"/>
      <c r="AH9" s="469"/>
      <c r="AI9" s="469"/>
      <c r="AJ9" s="541"/>
      <c r="AK9" s="473"/>
      <c r="AL9" s="463"/>
      <c r="AM9" s="463"/>
      <c r="AN9" s="463"/>
      <c r="AO9" s="463"/>
      <c r="AP9" s="463"/>
      <c r="AQ9" s="463"/>
      <c r="AR9" s="463"/>
      <c r="AS9" s="463"/>
      <c r="AT9" s="463"/>
      <c r="AU9" s="581"/>
      <c r="AV9" s="581"/>
      <c r="AW9" s="581"/>
      <c r="AX9" s="581"/>
      <c r="AY9" s="608"/>
      <c r="AZ9" s="385"/>
      <c r="BA9" s="385"/>
      <c r="BB9" s="385"/>
      <c r="BC9" s="385"/>
      <c r="BD9" s="385"/>
      <c r="BE9" s="606"/>
      <c r="BF9" s="606"/>
      <c r="BG9" s="606"/>
      <c r="BH9" s="606"/>
      <c r="BI9" s="606"/>
      <c r="BJ9" s="606"/>
      <c r="BK9" s="606"/>
      <c r="BL9" s="606"/>
      <c r="BM9" s="606"/>
      <c r="BN9" s="606"/>
      <c r="BO9" s="606"/>
      <c r="BP9" s="606"/>
      <c r="BQ9" s="380">
        <v>3</v>
      </c>
      <c r="BR9" s="661"/>
      <c r="BS9" s="409" t="s">
        <v>551</v>
      </c>
      <c r="BT9" s="429"/>
      <c r="BU9" s="429"/>
      <c r="BV9" s="429"/>
      <c r="BW9" s="429"/>
      <c r="BX9" s="429"/>
      <c r="BY9" s="429"/>
      <c r="BZ9" s="429"/>
      <c r="CA9" s="429"/>
      <c r="CB9" s="429"/>
      <c r="CC9" s="429"/>
      <c r="CD9" s="429"/>
      <c r="CE9" s="429"/>
      <c r="CF9" s="429"/>
      <c r="CG9" s="445"/>
      <c r="CH9" s="457">
        <v>-1</v>
      </c>
      <c r="CI9" s="469"/>
      <c r="CJ9" s="469"/>
      <c r="CK9" s="469"/>
      <c r="CL9" s="707"/>
      <c r="CM9" s="457">
        <v>96</v>
      </c>
      <c r="CN9" s="469"/>
      <c r="CO9" s="469"/>
      <c r="CP9" s="469"/>
      <c r="CQ9" s="707"/>
      <c r="CR9" s="457">
        <v>35</v>
      </c>
      <c r="CS9" s="469"/>
      <c r="CT9" s="469"/>
      <c r="CU9" s="469"/>
      <c r="CV9" s="707"/>
      <c r="CW9" s="457" t="s">
        <v>208</v>
      </c>
      <c r="CX9" s="469"/>
      <c r="CY9" s="469"/>
      <c r="CZ9" s="469"/>
      <c r="DA9" s="707"/>
      <c r="DB9" s="457" t="s">
        <v>208</v>
      </c>
      <c r="DC9" s="469"/>
      <c r="DD9" s="469"/>
      <c r="DE9" s="469"/>
      <c r="DF9" s="707"/>
      <c r="DG9" s="457" t="s">
        <v>208</v>
      </c>
      <c r="DH9" s="469"/>
      <c r="DI9" s="469"/>
      <c r="DJ9" s="469"/>
      <c r="DK9" s="707"/>
      <c r="DL9" s="457" t="s">
        <v>208</v>
      </c>
      <c r="DM9" s="469"/>
      <c r="DN9" s="469"/>
      <c r="DO9" s="469"/>
      <c r="DP9" s="707"/>
      <c r="DQ9" s="457" t="s">
        <v>208</v>
      </c>
      <c r="DR9" s="469"/>
      <c r="DS9" s="469"/>
      <c r="DT9" s="469"/>
      <c r="DU9" s="707"/>
      <c r="DV9" s="409"/>
      <c r="DW9" s="429"/>
      <c r="DX9" s="429"/>
      <c r="DY9" s="429"/>
      <c r="DZ9" s="744"/>
      <c r="EA9" s="606"/>
    </row>
    <row r="10" spans="1:131" s="371" customFormat="1" ht="26.25" customHeight="1">
      <c r="A10" s="380">
        <v>4</v>
      </c>
      <c r="B10" s="409"/>
      <c r="C10" s="429"/>
      <c r="D10" s="429"/>
      <c r="E10" s="429"/>
      <c r="F10" s="429"/>
      <c r="G10" s="429"/>
      <c r="H10" s="429"/>
      <c r="I10" s="429"/>
      <c r="J10" s="429"/>
      <c r="K10" s="429"/>
      <c r="L10" s="429"/>
      <c r="M10" s="429"/>
      <c r="N10" s="429"/>
      <c r="O10" s="429"/>
      <c r="P10" s="445"/>
      <c r="Q10" s="451"/>
      <c r="R10" s="463"/>
      <c r="S10" s="463"/>
      <c r="T10" s="463"/>
      <c r="U10" s="463"/>
      <c r="V10" s="463"/>
      <c r="W10" s="463"/>
      <c r="X10" s="463"/>
      <c r="Y10" s="463"/>
      <c r="Z10" s="463"/>
      <c r="AA10" s="463"/>
      <c r="AB10" s="463"/>
      <c r="AC10" s="463"/>
      <c r="AD10" s="463"/>
      <c r="AE10" s="474"/>
      <c r="AF10" s="523"/>
      <c r="AG10" s="469"/>
      <c r="AH10" s="469"/>
      <c r="AI10" s="469"/>
      <c r="AJ10" s="541"/>
      <c r="AK10" s="473"/>
      <c r="AL10" s="463"/>
      <c r="AM10" s="463"/>
      <c r="AN10" s="463"/>
      <c r="AO10" s="463"/>
      <c r="AP10" s="463"/>
      <c r="AQ10" s="463"/>
      <c r="AR10" s="463"/>
      <c r="AS10" s="463"/>
      <c r="AT10" s="463"/>
      <c r="AU10" s="581"/>
      <c r="AV10" s="581"/>
      <c r="AW10" s="581"/>
      <c r="AX10" s="581"/>
      <c r="AY10" s="608"/>
      <c r="AZ10" s="385"/>
      <c r="BA10" s="385"/>
      <c r="BB10" s="385"/>
      <c r="BC10" s="385"/>
      <c r="BD10" s="385"/>
      <c r="BE10" s="606"/>
      <c r="BF10" s="606"/>
      <c r="BG10" s="606"/>
      <c r="BH10" s="606"/>
      <c r="BI10" s="606"/>
      <c r="BJ10" s="606"/>
      <c r="BK10" s="606"/>
      <c r="BL10" s="606"/>
      <c r="BM10" s="606"/>
      <c r="BN10" s="606"/>
      <c r="BO10" s="606"/>
      <c r="BP10" s="606"/>
      <c r="BQ10" s="380">
        <v>4</v>
      </c>
      <c r="BR10" s="661"/>
      <c r="BS10" s="409" t="s">
        <v>552</v>
      </c>
      <c r="BT10" s="429"/>
      <c r="BU10" s="429"/>
      <c r="BV10" s="429"/>
      <c r="BW10" s="429"/>
      <c r="BX10" s="429"/>
      <c r="BY10" s="429"/>
      <c r="BZ10" s="429"/>
      <c r="CA10" s="429"/>
      <c r="CB10" s="429"/>
      <c r="CC10" s="429"/>
      <c r="CD10" s="429"/>
      <c r="CE10" s="429"/>
      <c r="CF10" s="429"/>
      <c r="CG10" s="445"/>
      <c r="CH10" s="457">
        <v>4</v>
      </c>
      <c r="CI10" s="469"/>
      <c r="CJ10" s="469"/>
      <c r="CK10" s="469"/>
      <c r="CL10" s="707"/>
      <c r="CM10" s="457">
        <v>27</v>
      </c>
      <c r="CN10" s="469"/>
      <c r="CO10" s="469"/>
      <c r="CP10" s="469"/>
      <c r="CQ10" s="707"/>
      <c r="CR10" s="457">
        <v>10</v>
      </c>
      <c r="CS10" s="469"/>
      <c r="CT10" s="469"/>
      <c r="CU10" s="469"/>
      <c r="CV10" s="707"/>
      <c r="CW10" s="457" t="s">
        <v>208</v>
      </c>
      <c r="CX10" s="469"/>
      <c r="CY10" s="469"/>
      <c r="CZ10" s="469"/>
      <c r="DA10" s="707"/>
      <c r="DB10" s="457" t="s">
        <v>208</v>
      </c>
      <c r="DC10" s="469"/>
      <c r="DD10" s="469"/>
      <c r="DE10" s="469"/>
      <c r="DF10" s="707"/>
      <c r="DG10" s="457" t="s">
        <v>208</v>
      </c>
      <c r="DH10" s="469"/>
      <c r="DI10" s="469"/>
      <c r="DJ10" s="469"/>
      <c r="DK10" s="707"/>
      <c r="DL10" s="457" t="s">
        <v>208</v>
      </c>
      <c r="DM10" s="469"/>
      <c r="DN10" s="469"/>
      <c r="DO10" s="469"/>
      <c r="DP10" s="707"/>
      <c r="DQ10" s="457" t="s">
        <v>208</v>
      </c>
      <c r="DR10" s="469"/>
      <c r="DS10" s="469"/>
      <c r="DT10" s="469"/>
      <c r="DU10" s="707"/>
      <c r="DV10" s="409"/>
      <c r="DW10" s="429"/>
      <c r="DX10" s="429"/>
      <c r="DY10" s="429"/>
      <c r="DZ10" s="744"/>
      <c r="EA10" s="606"/>
    </row>
    <row r="11" spans="1:131" s="371" customFormat="1" ht="26.25" customHeight="1">
      <c r="A11" s="380">
        <v>5</v>
      </c>
      <c r="B11" s="409"/>
      <c r="C11" s="429"/>
      <c r="D11" s="429"/>
      <c r="E11" s="429"/>
      <c r="F11" s="429"/>
      <c r="G11" s="429"/>
      <c r="H11" s="429"/>
      <c r="I11" s="429"/>
      <c r="J11" s="429"/>
      <c r="K11" s="429"/>
      <c r="L11" s="429"/>
      <c r="M11" s="429"/>
      <c r="N11" s="429"/>
      <c r="O11" s="429"/>
      <c r="P11" s="445"/>
      <c r="Q11" s="451"/>
      <c r="R11" s="463"/>
      <c r="S11" s="463"/>
      <c r="T11" s="463"/>
      <c r="U11" s="463"/>
      <c r="V11" s="463"/>
      <c r="W11" s="463"/>
      <c r="X11" s="463"/>
      <c r="Y11" s="463"/>
      <c r="Z11" s="463"/>
      <c r="AA11" s="463"/>
      <c r="AB11" s="463"/>
      <c r="AC11" s="463"/>
      <c r="AD11" s="463"/>
      <c r="AE11" s="474"/>
      <c r="AF11" s="523"/>
      <c r="AG11" s="469"/>
      <c r="AH11" s="469"/>
      <c r="AI11" s="469"/>
      <c r="AJ11" s="541"/>
      <c r="AK11" s="473"/>
      <c r="AL11" s="463"/>
      <c r="AM11" s="463"/>
      <c r="AN11" s="463"/>
      <c r="AO11" s="463"/>
      <c r="AP11" s="463"/>
      <c r="AQ11" s="463"/>
      <c r="AR11" s="463"/>
      <c r="AS11" s="463"/>
      <c r="AT11" s="463"/>
      <c r="AU11" s="581"/>
      <c r="AV11" s="581"/>
      <c r="AW11" s="581"/>
      <c r="AX11" s="581"/>
      <c r="AY11" s="608"/>
      <c r="AZ11" s="385"/>
      <c r="BA11" s="385"/>
      <c r="BB11" s="385"/>
      <c r="BC11" s="385"/>
      <c r="BD11" s="385"/>
      <c r="BE11" s="606"/>
      <c r="BF11" s="606"/>
      <c r="BG11" s="606"/>
      <c r="BH11" s="606"/>
      <c r="BI11" s="606"/>
      <c r="BJ11" s="606"/>
      <c r="BK11" s="606"/>
      <c r="BL11" s="606"/>
      <c r="BM11" s="606"/>
      <c r="BN11" s="606"/>
      <c r="BO11" s="606"/>
      <c r="BP11" s="606"/>
      <c r="BQ11" s="380">
        <v>5</v>
      </c>
      <c r="BR11" s="661"/>
      <c r="BS11" s="409" t="s">
        <v>395</v>
      </c>
      <c r="BT11" s="429"/>
      <c r="BU11" s="429"/>
      <c r="BV11" s="429"/>
      <c r="BW11" s="429"/>
      <c r="BX11" s="429"/>
      <c r="BY11" s="429"/>
      <c r="BZ11" s="429"/>
      <c r="CA11" s="429"/>
      <c r="CB11" s="429"/>
      <c r="CC11" s="429"/>
      <c r="CD11" s="429"/>
      <c r="CE11" s="429"/>
      <c r="CF11" s="429"/>
      <c r="CG11" s="445"/>
      <c r="CH11" s="457">
        <v>-1</v>
      </c>
      <c r="CI11" s="469"/>
      <c r="CJ11" s="469"/>
      <c r="CK11" s="469"/>
      <c r="CL11" s="707"/>
      <c r="CM11" s="457">
        <v>7</v>
      </c>
      <c r="CN11" s="469"/>
      <c r="CO11" s="469"/>
      <c r="CP11" s="469"/>
      <c r="CQ11" s="707"/>
      <c r="CR11" s="457">
        <v>3</v>
      </c>
      <c r="CS11" s="469"/>
      <c r="CT11" s="469"/>
      <c r="CU11" s="469"/>
      <c r="CV11" s="707"/>
      <c r="CW11" s="457" t="s">
        <v>208</v>
      </c>
      <c r="CX11" s="469"/>
      <c r="CY11" s="469"/>
      <c r="CZ11" s="469"/>
      <c r="DA11" s="707"/>
      <c r="DB11" s="457" t="s">
        <v>208</v>
      </c>
      <c r="DC11" s="469"/>
      <c r="DD11" s="469"/>
      <c r="DE11" s="469"/>
      <c r="DF11" s="707"/>
      <c r="DG11" s="457" t="s">
        <v>208</v>
      </c>
      <c r="DH11" s="469"/>
      <c r="DI11" s="469"/>
      <c r="DJ11" s="469"/>
      <c r="DK11" s="707"/>
      <c r="DL11" s="457" t="s">
        <v>208</v>
      </c>
      <c r="DM11" s="469"/>
      <c r="DN11" s="469"/>
      <c r="DO11" s="469"/>
      <c r="DP11" s="707"/>
      <c r="DQ11" s="457" t="s">
        <v>208</v>
      </c>
      <c r="DR11" s="469"/>
      <c r="DS11" s="469"/>
      <c r="DT11" s="469"/>
      <c r="DU11" s="707"/>
      <c r="DV11" s="409"/>
      <c r="DW11" s="429"/>
      <c r="DX11" s="429"/>
      <c r="DY11" s="429"/>
      <c r="DZ11" s="744"/>
      <c r="EA11" s="606"/>
    </row>
    <row r="12" spans="1:131" s="371" customFormat="1" ht="26.25" customHeight="1">
      <c r="A12" s="380">
        <v>6</v>
      </c>
      <c r="B12" s="409"/>
      <c r="C12" s="429"/>
      <c r="D12" s="429"/>
      <c r="E12" s="429"/>
      <c r="F12" s="429"/>
      <c r="G12" s="429"/>
      <c r="H12" s="429"/>
      <c r="I12" s="429"/>
      <c r="J12" s="429"/>
      <c r="K12" s="429"/>
      <c r="L12" s="429"/>
      <c r="M12" s="429"/>
      <c r="N12" s="429"/>
      <c r="O12" s="429"/>
      <c r="P12" s="445"/>
      <c r="Q12" s="451"/>
      <c r="R12" s="463"/>
      <c r="S12" s="463"/>
      <c r="T12" s="463"/>
      <c r="U12" s="463"/>
      <c r="V12" s="463"/>
      <c r="W12" s="463"/>
      <c r="X12" s="463"/>
      <c r="Y12" s="463"/>
      <c r="Z12" s="463"/>
      <c r="AA12" s="463"/>
      <c r="AB12" s="463"/>
      <c r="AC12" s="463"/>
      <c r="AD12" s="463"/>
      <c r="AE12" s="474"/>
      <c r="AF12" s="523"/>
      <c r="AG12" s="469"/>
      <c r="AH12" s="469"/>
      <c r="AI12" s="469"/>
      <c r="AJ12" s="541"/>
      <c r="AK12" s="473"/>
      <c r="AL12" s="463"/>
      <c r="AM12" s="463"/>
      <c r="AN12" s="463"/>
      <c r="AO12" s="463"/>
      <c r="AP12" s="463"/>
      <c r="AQ12" s="463"/>
      <c r="AR12" s="463"/>
      <c r="AS12" s="463"/>
      <c r="AT12" s="463"/>
      <c r="AU12" s="581"/>
      <c r="AV12" s="581"/>
      <c r="AW12" s="581"/>
      <c r="AX12" s="581"/>
      <c r="AY12" s="608"/>
      <c r="AZ12" s="385"/>
      <c r="BA12" s="385"/>
      <c r="BB12" s="385"/>
      <c r="BC12" s="385"/>
      <c r="BD12" s="385"/>
      <c r="BE12" s="606"/>
      <c r="BF12" s="606"/>
      <c r="BG12" s="606"/>
      <c r="BH12" s="606"/>
      <c r="BI12" s="606"/>
      <c r="BJ12" s="606"/>
      <c r="BK12" s="606"/>
      <c r="BL12" s="606"/>
      <c r="BM12" s="606"/>
      <c r="BN12" s="606"/>
      <c r="BO12" s="606"/>
      <c r="BP12" s="606"/>
      <c r="BQ12" s="380">
        <v>6</v>
      </c>
      <c r="BR12" s="661"/>
      <c r="BS12" s="409"/>
      <c r="BT12" s="429"/>
      <c r="BU12" s="429"/>
      <c r="BV12" s="429"/>
      <c r="BW12" s="429"/>
      <c r="BX12" s="429"/>
      <c r="BY12" s="429"/>
      <c r="BZ12" s="429"/>
      <c r="CA12" s="429"/>
      <c r="CB12" s="429"/>
      <c r="CC12" s="429"/>
      <c r="CD12" s="429"/>
      <c r="CE12" s="429"/>
      <c r="CF12" s="429"/>
      <c r="CG12" s="445"/>
      <c r="CH12" s="457"/>
      <c r="CI12" s="469"/>
      <c r="CJ12" s="469"/>
      <c r="CK12" s="469"/>
      <c r="CL12" s="707"/>
      <c r="CM12" s="457"/>
      <c r="CN12" s="469"/>
      <c r="CO12" s="469"/>
      <c r="CP12" s="469"/>
      <c r="CQ12" s="707"/>
      <c r="CR12" s="457"/>
      <c r="CS12" s="469"/>
      <c r="CT12" s="469"/>
      <c r="CU12" s="469"/>
      <c r="CV12" s="707"/>
      <c r="CW12" s="457"/>
      <c r="CX12" s="469"/>
      <c r="CY12" s="469"/>
      <c r="CZ12" s="469"/>
      <c r="DA12" s="707"/>
      <c r="DB12" s="457"/>
      <c r="DC12" s="469"/>
      <c r="DD12" s="469"/>
      <c r="DE12" s="469"/>
      <c r="DF12" s="707"/>
      <c r="DG12" s="457"/>
      <c r="DH12" s="469"/>
      <c r="DI12" s="469"/>
      <c r="DJ12" s="469"/>
      <c r="DK12" s="707"/>
      <c r="DL12" s="457"/>
      <c r="DM12" s="469"/>
      <c r="DN12" s="469"/>
      <c r="DO12" s="469"/>
      <c r="DP12" s="707"/>
      <c r="DQ12" s="457"/>
      <c r="DR12" s="469"/>
      <c r="DS12" s="469"/>
      <c r="DT12" s="469"/>
      <c r="DU12" s="707"/>
      <c r="DV12" s="409"/>
      <c r="DW12" s="429"/>
      <c r="DX12" s="429"/>
      <c r="DY12" s="429"/>
      <c r="DZ12" s="744"/>
      <c r="EA12" s="606"/>
    </row>
    <row r="13" spans="1:131" s="371" customFormat="1" ht="26.25" customHeight="1">
      <c r="A13" s="380">
        <v>7</v>
      </c>
      <c r="B13" s="409"/>
      <c r="C13" s="429"/>
      <c r="D13" s="429"/>
      <c r="E13" s="429"/>
      <c r="F13" s="429"/>
      <c r="G13" s="429"/>
      <c r="H13" s="429"/>
      <c r="I13" s="429"/>
      <c r="J13" s="429"/>
      <c r="K13" s="429"/>
      <c r="L13" s="429"/>
      <c r="M13" s="429"/>
      <c r="N13" s="429"/>
      <c r="O13" s="429"/>
      <c r="P13" s="445"/>
      <c r="Q13" s="451"/>
      <c r="R13" s="463"/>
      <c r="S13" s="463"/>
      <c r="T13" s="463"/>
      <c r="U13" s="463"/>
      <c r="V13" s="463"/>
      <c r="W13" s="463"/>
      <c r="X13" s="463"/>
      <c r="Y13" s="463"/>
      <c r="Z13" s="463"/>
      <c r="AA13" s="463"/>
      <c r="AB13" s="463"/>
      <c r="AC13" s="463"/>
      <c r="AD13" s="463"/>
      <c r="AE13" s="474"/>
      <c r="AF13" s="523"/>
      <c r="AG13" s="469"/>
      <c r="AH13" s="469"/>
      <c r="AI13" s="469"/>
      <c r="AJ13" s="541"/>
      <c r="AK13" s="473"/>
      <c r="AL13" s="463"/>
      <c r="AM13" s="463"/>
      <c r="AN13" s="463"/>
      <c r="AO13" s="463"/>
      <c r="AP13" s="463"/>
      <c r="AQ13" s="463"/>
      <c r="AR13" s="463"/>
      <c r="AS13" s="463"/>
      <c r="AT13" s="463"/>
      <c r="AU13" s="581"/>
      <c r="AV13" s="581"/>
      <c r="AW13" s="581"/>
      <c r="AX13" s="581"/>
      <c r="AY13" s="608"/>
      <c r="AZ13" s="385"/>
      <c r="BA13" s="385"/>
      <c r="BB13" s="385"/>
      <c r="BC13" s="385"/>
      <c r="BD13" s="385"/>
      <c r="BE13" s="606"/>
      <c r="BF13" s="606"/>
      <c r="BG13" s="606"/>
      <c r="BH13" s="606"/>
      <c r="BI13" s="606"/>
      <c r="BJ13" s="606"/>
      <c r="BK13" s="606"/>
      <c r="BL13" s="606"/>
      <c r="BM13" s="606"/>
      <c r="BN13" s="606"/>
      <c r="BO13" s="606"/>
      <c r="BP13" s="606"/>
      <c r="BQ13" s="380">
        <v>7</v>
      </c>
      <c r="BR13" s="661"/>
      <c r="BS13" s="409"/>
      <c r="BT13" s="429"/>
      <c r="BU13" s="429"/>
      <c r="BV13" s="429"/>
      <c r="BW13" s="429"/>
      <c r="BX13" s="429"/>
      <c r="BY13" s="429"/>
      <c r="BZ13" s="429"/>
      <c r="CA13" s="429"/>
      <c r="CB13" s="429"/>
      <c r="CC13" s="429"/>
      <c r="CD13" s="429"/>
      <c r="CE13" s="429"/>
      <c r="CF13" s="429"/>
      <c r="CG13" s="445"/>
      <c r="CH13" s="457"/>
      <c r="CI13" s="469"/>
      <c r="CJ13" s="469"/>
      <c r="CK13" s="469"/>
      <c r="CL13" s="707"/>
      <c r="CM13" s="457"/>
      <c r="CN13" s="469"/>
      <c r="CO13" s="469"/>
      <c r="CP13" s="469"/>
      <c r="CQ13" s="707"/>
      <c r="CR13" s="457"/>
      <c r="CS13" s="469"/>
      <c r="CT13" s="469"/>
      <c r="CU13" s="469"/>
      <c r="CV13" s="707"/>
      <c r="CW13" s="457"/>
      <c r="CX13" s="469"/>
      <c r="CY13" s="469"/>
      <c r="CZ13" s="469"/>
      <c r="DA13" s="707"/>
      <c r="DB13" s="457"/>
      <c r="DC13" s="469"/>
      <c r="DD13" s="469"/>
      <c r="DE13" s="469"/>
      <c r="DF13" s="707"/>
      <c r="DG13" s="457"/>
      <c r="DH13" s="469"/>
      <c r="DI13" s="469"/>
      <c r="DJ13" s="469"/>
      <c r="DK13" s="707"/>
      <c r="DL13" s="457"/>
      <c r="DM13" s="469"/>
      <c r="DN13" s="469"/>
      <c r="DO13" s="469"/>
      <c r="DP13" s="707"/>
      <c r="DQ13" s="457"/>
      <c r="DR13" s="469"/>
      <c r="DS13" s="469"/>
      <c r="DT13" s="469"/>
      <c r="DU13" s="707"/>
      <c r="DV13" s="409"/>
      <c r="DW13" s="429"/>
      <c r="DX13" s="429"/>
      <c r="DY13" s="429"/>
      <c r="DZ13" s="744"/>
      <c r="EA13" s="606"/>
    </row>
    <row r="14" spans="1:131" s="371" customFormat="1" ht="26.25" customHeight="1">
      <c r="A14" s="380">
        <v>8</v>
      </c>
      <c r="B14" s="409"/>
      <c r="C14" s="429"/>
      <c r="D14" s="429"/>
      <c r="E14" s="429"/>
      <c r="F14" s="429"/>
      <c r="G14" s="429"/>
      <c r="H14" s="429"/>
      <c r="I14" s="429"/>
      <c r="J14" s="429"/>
      <c r="K14" s="429"/>
      <c r="L14" s="429"/>
      <c r="M14" s="429"/>
      <c r="N14" s="429"/>
      <c r="O14" s="429"/>
      <c r="P14" s="445"/>
      <c r="Q14" s="451"/>
      <c r="R14" s="463"/>
      <c r="S14" s="463"/>
      <c r="T14" s="463"/>
      <c r="U14" s="463"/>
      <c r="V14" s="463"/>
      <c r="W14" s="463"/>
      <c r="X14" s="463"/>
      <c r="Y14" s="463"/>
      <c r="Z14" s="463"/>
      <c r="AA14" s="463"/>
      <c r="AB14" s="463"/>
      <c r="AC14" s="463"/>
      <c r="AD14" s="463"/>
      <c r="AE14" s="474"/>
      <c r="AF14" s="523"/>
      <c r="AG14" s="469"/>
      <c r="AH14" s="469"/>
      <c r="AI14" s="469"/>
      <c r="AJ14" s="541"/>
      <c r="AK14" s="473"/>
      <c r="AL14" s="463"/>
      <c r="AM14" s="463"/>
      <c r="AN14" s="463"/>
      <c r="AO14" s="463"/>
      <c r="AP14" s="463"/>
      <c r="AQ14" s="463"/>
      <c r="AR14" s="463"/>
      <c r="AS14" s="463"/>
      <c r="AT14" s="463"/>
      <c r="AU14" s="581"/>
      <c r="AV14" s="581"/>
      <c r="AW14" s="581"/>
      <c r="AX14" s="581"/>
      <c r="AY14" s="608"/>
      <c r="AZ14" s="385"/>
      <c r="BA14" s="385"/>
      <c r="BB14" s="385"/>
      <c r="BC14" s="385"/>
      <c r="BD14" s="385"/>
      <c r="BE14" s="606"/>
      <c r="BF14" s="606"/>
      <c r="BG14" s="606"/>
      <c r="BH14" s="606"/>
      <c r="BI14" s="606"/>
      <c r="BJ14" s="606"/>
      <c r="BK14" s="606"/>
      <c r="BL14" s="606"/>
      <c r="BM14" s="606"/>
      <c r="BN14" s="606"/>
      <c r="BO14" s="606"/>
      <c r="BP14" s="606"/>
      <c r="BQ14" s="380">
        <v>8</v>
      </c>
      <c r="BR14" s="661"/>
      <c r="BS14" s="409"/>
      <c r="BT14" s="429"/>
      <c r="BU14" s="429"/>
      <c r="BV14" s="429"/>
      <c r="BW14" s="429"/>
      <c r="BX14" s="429"/>
      <c r="BY14" s="429"/>
      <c r="BZ14" s="429"/>
      <c r="CA14" s="429"/>
      <c r="CB14" s="429"/>
      <c r="CC14" s="429"/>
      <c r="CD14" s="429"/>
      <c r="CE14" s="429"/>
      <c r="CF14" s="429"/>
      <c r="CG14" s="445"/>
      <c r="CH14" s="457"/>
      <c r="CI14" s="469"/>
      <c r="CJ14" s="469"/>
      <c r="CK14" s="469"/>
      <c r="CL14" s="707"/>
      <c r="CM14" s="457"/>
      <c r="CN14" s="469"/>
      <c r="CO14" s="469"/>
      <c r="CP14" s="469"/>
      <c r="CQ14" s="707"/>
      <c r="CR14" s="457"/>
      <c r="CS14" s="469"/>
      <c r="CT14" s="469"/>
      <c r="CU14" s="469"/>
      <c r="CV14" s="707"/>
      <c r="CW14" s="457"/>
      <c r="CX14" s="469"/>
      <c r="CY14" s="469"/>
      <c r="CZ14" s="469"/>
      <c r="DA14" s="707"/>
      <c r="DB14" s="457"/>
      <c r="DC14" s="469"/>
      <c r="DD14" s="469"/>
      <c r="DE14" s="469"/>
      <c r="DF14" s="707"/>
      <c r="DG14" s="457"/>
      <c r="DH14" s="469"/>
      <c r="DI14" s="469"/>
      <c r="DJ14" s="469"/>
      <c r="DK14" s="707"/>
      <c r="DL14" s="457"/>
      <c r="DM14" s="469"/>
      <c r="DN14" s="469"/>
      <c r="DO14" s="469"/>
      <c r="DP14" s="707"/>
      <c r="DQ14" s="457"/>
      <c r="DR14" s="469"/>
      <c r="DS14" s="469"/>
      <c r="DT14" s="469"/>
      <c r="DU14" s="707"/>
      <c r="DV14" s="409"/>
      <c r="DW14" s="429"/>
      <c r="DX14" s="429"/>
      <c r="DY14" s="429"/>
      <c r="DZ14" s="744"/>
      <c r="EA14" s="606"/>
    </row>
    <row r="15" spans="1:131" s="371" customFormat="1" ht="26.25" customHeight="1">
      <c r="A15" s="380">
        <v>9</v>
      </c>
      <c r="B15" s="409"/>
      <c r="C15" s="429"/>
      <c r="D15" s="429"/>
      <c r="E15" s="429"/>
      <c r="F15" s="429"/>
      <c r="G15" s="429"/>
      <c r="H15" s="429"/>
      <c r="I15" s="429"/>
      <c r="J15" s="429"/>
      <c r="K15" s="429"/>
      <c r="L15" s="429"/>
      <c r="M15" s="429"/>
      <c r="N15" s="429"/>
      <c r="O15" s="429"/>
      <c r="P15" s="445"/>
      <c r="Q15" s="451"/>
      <c r="R15" s="463"/>
      <c r="S15" s="463"/>
      <c r="T15" s="463"/>
      <c r="U15" s="463"/>
      <c r="V15" s="463"/>
      <c r="W15" s="463"/>
      <c r="X15" s="463"/>
      <c r="Y15" s="463"/>
      <c r="Z15" s="463"/>
      <c r="AA15" s="463"/>
      <c r="AB15" s="463"/>
      <c r="AC15" s="463"/>
      <c r="AD15" s="463"/>
      <c r="AE15" s="474"/>
      <c r="AF15" s="523"/>
      <c r="AG15" s="469"/>
      <c r="AH15" s="469"/>
      <c r="AI15" s="469"/>
      <c r="AJ15" s="541"/>
      <c r="AK15" s="473"/>
      <c r="AL15" s="463"/>
      <c r="AM15" s="463"/>
      <c r="AN15" s="463"/>
      <c r="AO15" s="463"/>
      <c r="AP15" s="463"/>
      <c r="AQ15" s="463"/>
      <c r="AR15" s="463"/>
      <c r="AS15" s="463"/>
      <c r="AT15" s="463"/>
      <c r="AU15" s="581"/>
      <c r="AV15" s="581"/>
      <c r="AW15" s="581"/>
      <c r="AX15" s="581"/>
      <c r="AY15" s="608"/>
      <c r="AZ15" s="385"/>
      <c r="BA15" s="385"/>
      <c r="BB15" s="385"/>
      <c r="BC15" s="385"/>
      <c r="BD15" s="385"/>
      <c r="BE15" s="606"/>
      <c r="BF15" s="606"/>
      <c r="BG15" s="606"/>
      <c r="BH15" s="606"/>
      <c r="BI15" s="606"/>
      <c r="BJ15" s="606"/>
      <c r="BK15" s="606"/>
      <c r="BL15" s="606"/>
      <c r="BM15" s="606"/>
      <c r="BN15" s="606"/>
      <c r="BO15" s="606"/>
      <c r="BP15" s="606"/>
      <c r="BQ15" s="380">
        <v>9</v>
      </c>
      <c r="BR15" s="661"/>
      <c r="BS15" s="409"/>
      <c r="BT15" s="429"/>
      <c r="BU15" s="429"/>
      <c r="BV15" s="429"/>
      <c r="BW15" s="429"/>
      <c r="BX15" s="429"/>
      <c r="BY15" s="429"/>
      <c r="BZ15" s="429"/>
      <c r="CA15" s="429"/>
      <c r="CB15" s="429"/>
      <c r="CC15" s="429"/>
      <c r="CD15" s="429"/>
      <c r="CE15" s="429"/>
      <c r="CF15" s="429"/>
      <c r="CG15" s="445"/>
      <c r="CH15" s="457"/>
      <c r="CI15" s="469"/>
      <c r="CJ15" s="469"/>
      <c r="CK15" s="469"/>
      <c r="CL15" s="707"/>
      <c r="CM15" s="457"/>
      <c r="CN15" s="469"/>
      <c r="CO15" s="469"/>
      <c r="CP15" s="469"/>
      <c r="CQ15" s="707"/>
      <c r="CR15" s="457"/>
      <c r="CS15" s="469"/>
      <c r="CT15" s="469"/>
      <c r="CU15" s="469"/>
      <c r="CV15" s="707"/>
      <c r="CW15" s="457"/>
      <c r="CX15" s="469"/>
      <c r="CY15" s="469"/>
      <c r="CZ15" s="469"/>
      <c r="DA15" s="707"/>
      <c r="DB15" s="457"/>
      <c r="DC15" s="469"/>
      <c r="DD15" s="469"/>
      <c r="DE15" s="469"/>
      <c r="DF15" s="707"/>
      <c r="DG15" s="457"/>
      <c r="DH15" s="469"/>
      <c r="DI15" s="469"/>
      <c r="DJ15" s="469"/>
      <c r="DK15" s="707"/>
      <c r="DL15" s="457"/>
      <c r="DM15" s="469"/>
      <c r="DN15" s="469"/>
      <c r="DO15" s="469"/>
      <c r="DP15" s="707"/>
      <c r="DQ15" s="457"/>
      <c r="DR15" s="469"/>
      <c r="DS15" s="469"/>
      <c r="DT15" s="469"/>
      <c r="DU15" s="707"/>
      <c r="DV15" s="409"/>
      <c r="DW15" s="429"/>
      <c r="DX15" s="429"/>
      <c r="DY15" s="429"/>
      <c r="DZ15" s="744"/>
      <c r="EA15" s="606"/>
    </row>
    <row r="16" spans="1:131" s="371" customFormat="1" ht="26.25" customHeight="1">
      <c r="A16" s="380">
        <v>10</v>
      </c>
      <c r="B16" s="409"/>
      <c r="C16" s="429"/>
      <c r="D16" s="429"/>
      <c r="E16" s="429"/>
      <c r="F16" s="429"/>
      <c r="G16" s="429"/>
      <c r="H16" s="429"/>
      <c r="I16" s="429"/>
      <c r="J16" s="429"/>
      <c r="K16" s="429"/>
      <c r="L16" s="429"/>
      <c r="M16" s="429"/>
      <c r="N16" s="429"/>
      <c r="O16" s="429"/>
      <c r="P16" s="445"/>
      <c r="Q16" s="451"/>
      <c r="R16" s="463"/>
      <c r="S16" s="463"/>
      <c r="T16" s="463"/>
      <c r="U16" s="463"/>
      <c r="V16" s="463"/>
      <c r="W16" s="463"/>
      <c r="X16" s="463"/>
      <c r="Y16" s="463"/>
      <c r="Z16" s="463"/>
      <c r="AA16" s="463"/>
      <c r="AB16" s="463"/>
      <c r="AC16" s="463"/>
      <c r="AD16" s="463"/>
      <c r="AE16" s="474"/>
      <c r="AF16" s="523"/>
      <c r="AG16" s="469"/>
      <c r="AH16" s="469"/>
      <c r="AI16" s="469"/>
      <c r="AJ16" s="541"/>
      <c r="AK16" s="473"/>
      <c r="AL16" s="463"/>
      <c r="AM16" s="463"/>
      <c r="AN16" s="463"/>
      <c r="AO16" s="463"/>
      <c r="AP16" s="463"/>
      <c r="AQ16" s="463"/>
      <c r="AR16" s="463"/>
      <c r="AS16" s="463"/>
      <c r="AT16" s="463"/>
      <c r="AU16" s="581"/>
      <c r="AV16" s="581"/>
      <c r="AW16" s="581"/>
      <c r="AX16" s="581"/>
      <c r="AY16" s="608"/>
      <c r="AZ16" s="385"/>
      <c r="BA16" s="385"/>
      <c r="BB16" s="385"/>
      <c r="BC16" s="385"/>
      <c r="BD16" s="385"/>
      <c r="BE16" s="606"/>
      <c r="BF16" s="606"/>
      <c r="BG16" s="606"/>
      <c r="BH16" s="606"/>
      <c r="BI16" s="606"/>
      <c r="BJ16" s="606"/>
      <c r="BK16" s="606"/>
      <c r="BL16" s="606"/>
      <c r="BM16" s="606"/>
      <c r="BN16" s="606"/>
      <c r="BO16" s="606"/>
      <c r="BP16" s="606"/>
      <c r="BQ16" s="380">
        <v>10</v>
      </c>
      <c r="BR16" s="661"/>
      <c r="BS16" s="409"/>
      <c r="BT16" s="429"/>
      <c r="BU16" s="429"/>
      <c r="BV16" s="429"/>
      <c r="BW16" s="429"/>
      <c r="BX16" s="429"/>
      <c r="BY16" s="429"/>
      <c r="BZ16" s="429"/>
      <c r="CA16" s="429"/>
      <c r="CB16" s="429"/>
      <c r="CC16" s="429"/>
      <c r="CD16" s="429"/>
      <c r="CE16" s="429"/>
      <c r="CF16" s="429"/>
      <c r="CG16" s="445"/>
      <c r="CH16" s="457"/>
      <c r="CI16" s="469"/>
      <c r="CJ16" s="469"/>
      <c r="CK16" s="469"/>
      <c r="CL16" s="707"/>
      <c r="CM16" s="457"/>
      <c r="CN16" s="469"/>
      <c r="CO16" s="469"/>
      <c r="CP16" s="469"/>
      <c r="CQ16" s="707"/>
      <c r="CR16" s="457"/>
      <c r="CS16" s="469"/>
      <c r="CT16" s="469"/>
      <c r="CU16" s="469"/>
      <c r="CV16" s="707"/>
      <c r="CW16" s="457"/>
      <c r="CX16" s="469"/>
      <c r="CY16" s="469"/>
      <c r="CZ16" s="469"/>
      <c r="DA16" s="707"/>
      <c r="DB16" s="457"/>
      <c r="DC16" s="469"/>
      <c r="DD16" s="469"/>
      <c r="DE16" s="469"/>
      <c r="DF16" s="707"/>
      <c r="DG16" s="457"/>
      <c r="DH16" s="469"/>
      <c r="DI16" s="469"/>
      <c r="DJ16" s="469"/>
      <c r="DK16" s="707"/>
      <c r="DL16" s="457"/>
      <c r="DM16" s="469"/>
      <c r="DN16" s="469"/>
      <c r="DO16" s="469"/>
      <c r="DP16" s="707"/>
      <c r="DQ16" s="457"/>
      <c r="DR16" s="469"/>
      <c r="DS16" s="469"/>
      <c r="DT16" s="469"/>
      <c r="DU16" s="707"/>
      <c r="DV16" s="409"/>
      <c r="DW16" s="429"/>
      <c r="DX16" s="429"/>
      <c r="DY16" s="429"/>
      <c r="DZ16" s="744"/>
      <c r="EA16" s="606"/>
    </row>
    <row r="17" spans="1:131" s="371" customFormat="1" ht="26.25" customHeight="1">
      <c r="A17" s="380">
        <v>11</v>
      </c>
      <c r="B17" s="409"/>
      <c r="C17" s="429"/>
      <c r="D17" s="429"/>
      <c r="E17" s="429"/>
      <c r="F17" s="429"/>
      <c r="G17" s="429"/>
      <c r="H17" s="429"/>
      <c r="I17" s="429"/>
      <c r="J17" s="429"/>
      <c r="K17" s="429"/>
      <c r="L17" s="429"/>
      <c r="M17" s="429"/>
      <c r="N17" s="429"/>
      <c r="O17" s="429"/>
      <c r="P17" s="445"/>
      <c r="Q17" s="451"/>
      <c r="R17" s="463"/>
      <c r="S17" s="463"/>
      <c r="T17" s="463"/>
      <c r="U17" s="463"/>
      <c r="V17" s="463"/>
      <c r="W17" s="463"/>
      <c r="X17" s="463"/>
      <c r="Y17" s="463"/>
      <c r="Z17" s="463"/>
      <c r="AA17" s="463"/>
      <c r="AB17" s="463"/>
      <c r="AC17" s="463"/>
      <c r="AD17" s="463"/>
      <c r="AE17" s="474"/>
      <c r="AF17" s="523"/>
      <c r="AG17" s="469"/>
      <c r="AH17" s="469"/>
      <c r="AI17" s="469"/>
      <c r="AJ17" s="541"/>
      <c r="AK17" s="473"/>
      <c r="AL17" s="463"/>
      <c r="AM17" s="463"/>
      <c r="AN17" s="463"/>
      <c r="AO17" s="463"/>
      <c r="AP17" s="463"/>
      <c r="AQ17" s="463"/>
      <c r="AR17" s="463"/>
      <c r="AS17" s="463"/>
      <c r="AT17" s="463"/>
      <c r="AU17" s="581"/>
      <c r="AV17" s="581"/>
      <c r="AW17" s="581"/>
      <c r="AX17" s="581"/>
      <c r="AY17" s="608"/>
      <c r="AZ17" s="385"/>
      <c r="BA17" s="385"/>
      <c r="BB17" s="385"/>
      <c r="BC17" s="385"/>
      <c r="BD17" s="385"/>
      <c r="BE17" s="606"/>
      <c r="BF17" s="606"/>
      <c r="BG17" s="606"/>
      <c r="BH17" s="606"/>
      <c r="BI17" s="606"/>
      <c r="BJ17" s="606"/>
      <c r="BK17" s="606"/>
      <c r="BL17" s="606"/>
      <c r="BM17" s="606"/>
      <c r="BN17" s="606"/>
      <c r="BO17" s="606"/>
      <c r="BP17" s="606"/>
      <c r="BQ17" s="380">
        <v>11</v>
      </c>
      <c r="BR17" s="661"/>
      <c r="BS17" s="409"/>
      <c r="BT17" s="429"/>
      <c r="BU17" s="429"/>
      <c r="BV17" s="429"/>
      <c r="BW17" s="429"/>
      <c r="BX17" s="429"/>
      <c r="BY17" s="429"/>
      <c r="BZ17" s="429"/>
      <c r="CA17" s="429"/>
      <c r="CB17" s="429"/>
      <c r="CC17" s="429"/>
      <c r="CD17" s="429"/>
      <c r="CE17" s="429"/>
      <c r="CF17" s="429"/>
      <c r="CG17" s="445"/>
      <c r="CH17" s="457"/>
      <c r="CI17" s="469"/>
      <c r="CJ17" s="469"/>
      <c r="CK17" s="469"/>
      <c r="CL17" s="707"/>
      <c r="CM17" s="457"/>
      <c r="CN17" s="469"/>
      <c r="CO17" s="469"/>
      <c r="CP17" s="469"/>
      <c r="CQ17" s="707"/>
      <c r="CR17" s="457"/>
      <c r="CS17" s="469"/>
      <c r="CT17" s="469"/>
      <c r="CU17" s="469"/>
      <c r="CV17" s="707"/>
      <c r="CW17" s="457"/>
      <c r="CX17" s="469"/>
      <c r="CY17" s="469"/>
      <c r="CZ17" s="469"/>
      <c r="DA17" s="707"/>
      <c r="DB17" s="457"/>
      <c r="DC17" s="469"/>
      <c r="DD17" s="469"/>
      <c r="DE17" s="469"/>
      <c r="DF17" s="707"/>
      <c r="DG17" s="457"/>
      <c r="DH17" s="469"/>
      <c r="DI17" s="469"/>
      <c r="DJ17" s="469"/>
      <c r="DK17" s="707"/>
      <c r="DL17" s="457"/>
      <c r="DM17" s="469"/>
      <c r="DN17" s="469"/>
      <c r="DO17" s="469"/>
      <c r="DP17" s="707"/>
      <c r="DQ17" s="457"/>
      <c r="DR17" s="469"/>
      <c r="DS17" s="469"/>
      <c r="DT17" s="469"/>
      <c r="DU17" s="707"/>
      <c r="DV17" s="409"/>
      <c r="DW17" s="429"/>
      <c r="DX17" s="429"/>
      <c r="DY17" s="429"/>
      <c r="DZ17" s="744"/>
      <c r="EA17" s="606"/>
    </row>
    <row r="18" spans="1:131" s="371" customFormat="1" ht="26.25" customHeight="1">
      <c r="A18" s="380">
        <v>12</v>
      </c>
      <c r="B18" s="409"/>
      <c r="C18" s="429"/>
      <c r="D18" s="429"/>
      <c r="E18" s="429"/>
      <c r="F18" s="429"/>
      <c r="G18" s="429"/>
      <c r="H18" s="429"/>
      <c r="I18" s="429"/>
      <c r="J18" s="429"/>
      <c r="K18" s="429"/>
      <c r="L18" s="429"/>
      <c r="M18" s="429"/>
      <c r="N18" s="429"/>
      <c r="O18" s="429"/>
      <c r="P18" s="445"/>
      <c r="Q18" s="451"/>
      <c r="R18" s="463"/>
      <c r="S18" s="463"/>
      <c r="T18" s="463"/>
      <c r="U18" s="463"/>
      <c r="V18" s="463"/>
      <c r="W18" s="463"/>
      <c r="X18" s="463"/>
      <c r="Y18" s="463"/>
      <c r="Z18" s="463"/>
      <c r="AA18" s="463"/>
      <c r="AB18" s="463"/>
      <c r="AC18" s="463"/>
      <c r="AD18" s="463"/>
      <c r="AE18" s="474"/>
      <c r="AF18" s="523"/>
      <c r="AG18" s="469"/>
      <c r="AH18" s="469"/>
      <c r="AI18" s="469"/>
      <c r="AJ18" s="541"/>
      <c r="AK18" s="473"/>
      <c r="AL18" s="463"/>
      <c r="AM18" s="463"/>
      <c r="AN18" s="463"/>
      <c r="AO18" s="463"/>
      <c r="AP18" s="463"/>
      <c r="AQ18" s="463"/>
      <c r="AR18" s="463"/>
      <c r="AS18" s="463"/>
      <c r="AT18" s="463"/>
      <c r="AU18" s="581"/>
      <c r="AV18" s="581"/>
      <c r="AW18" s="581"/>
      <c r="AX18" s="581"/>
      <c r="AY18" s="608"/>
      <c r="AZ18" s="385"/>
      <c r="BA18" s="385"/>
      <c r="BB18" s="385"/>
      <c r="BC18" s="385"/>
      <c r="BD18" s="385"/>
      <c r="BE18" s="606"/>
      <c r="BF18" s="606"/>
      <c r="BG18" s="606"/>
      <c r="BH18" s="606"/>
      <c r="BI18" s="606"/>
      <c r="BJ18" s="606"/>
      <c r="BK18" s="606"/>
      <c r="BL18" s="606"/>
      <c r="BM18" s="606"/>
      <c r="BN18" s="606"/>
      <c r="BO18" s="606"/>
      <c r="BP18" s="606"/>
      <c r="BQ18" s="380">
        <v>12</v>
      </c>
      <c r="BR18" s="661"/>
      <c r="BS18" s="409"/>
      <c r="BT18" s="429"/>
      <c r="BU18" s="429"/>
      <c r="BV18" s="429"/>
      <c r="BW18" s="429"/>
      <c r="BX18" s="429"/>
      <c r="BY18" s="429"/>
      <c r="BZ18" s="429"/>
      <c r="CA18" s="429"/>
      <c r="CB18" s="429"/>
      <c r="CC18" s="429"/>
      <c r="CD18" s="429"/>
      <c r="CE18" s="429"/>
      <c r="CF18" s="429"/>
      <c r="CG18" s="445"/>
      <c r="CH18" s="457"/>
      <c r="CI18" s="469"/>
      <c r="CJ18" s="469"/>
      <c r="CK18" s="469"/>
      <c r="CL18" s="707"/>
      <c r="CM18" s="457"/>
      <c r="CN18" s="469"/>
      <c r="CO18" s="469"/>
      <c r="CP18" s="469"/>
      <c r="CQ18" s="707"/>
      <c r="CR18" s="457"/>
      <c r="CS18" s="469"/>
      <c r="CT18" s="469"/>
      <c r="CU18" s="469"/>
      <c r="CV18" s="707"/>
      <c r="CW18" s="457"/>
      <c r="CX18" s="469"/>
      <c r="CY18" s="469"/>
      <c r="CZ18" s="469"/>
      <c r="DA18" s="707"/>
      <c r="DB18" s="457"/>
      <c r="DC18" s="469"/>
      <c r="DD18" s="469"/>
      <c r="DE18" s="469"/>
      <c r="DF18" s="707"/>
      <c r="DG18" s="457"/>
      <c r="DH18" s="469"/>
      <c r="DI18" s="469"/>
      <c r="DJ18" s="469"/>
      <c r="DK18" s="707"/>
      <c r="DL18" s="457"/>
      <c r="DM18" s="469"/>
      <c r="DN18" s="469"/>
      <c r="DO18" s="469"/>
      <c r="DP18" s="707"/>
      <c r="DQ18" s="457"/>
      <c r="DR18" s="469"/>
      <c r="DS18" s="469"/>
      <c r="DT18" s="469"/>
      <c r="DU18" s="707"/>
      <c r="DV18" s="409"/>
      <c r="DW18" s="429"/>
      <c r="DX18" s="429"/>
      <c r="DY18" s="429"/>
      <c r="DZ18" s="744"/>
      <c r="EA18" s="606"/>
    </row>
    <row r="19" spans="1:131" s="371" customFormat="1" ht="26.25" customHeight="1">
      <c r="A19" s="380">
        <v>13</v>
      </c>
      <c r="B19" s="409"/>
      <c r="C19" s="429"/>
      <c r="D19" s="429"/>
      <c r="E19" s="429"/>
      <c r="F19" s="429"/>
      <c r="G19" s="429"/>
      <c r="H19" s="429"/>
      <c r="I19" s="429"/>
      <c r="J19" s="429"/>
      <c r="K19" s="429"/>
      <c r="L19" s="429"/>
      <c r="M19" s="429"/>
      <c r="N19" s="429"/>
      <c r="O19" s="429"/>
      <c r="P19" s="445"/>
      <c r="Q19" s="451"/>
      <c r="R19" s="463"/>
      <c r="S19" s="463"/>
      <c r="T19" s="463"/>
      <c r="U19" s="463"/>
      <c r="V19" s="463"/>
      <c r="W19" s="463"/>
      <c r="X19" s="463"/>
      <c r="Y19" s="463"/>
      <c r="Z19" s="463"/>
      <c r="AA19" s="463"/>
      <c r="AB19" s="463"/>
      <c r="AC19" s="463"/>
      <c r="AD19" s="463"/>
      <c r="AE19" s="474"/>
      <c r="AF19" s="523"/>
      <c r="AG19" s="469"/>
      <c r="AH19" s="469"/>
      <c r="AI19" s="469"/>
      <c r="AJ19" s="541"/>
      <c r="AK19" s="473"/>
      <c r="AL19" s="463"/>
      <c r="AM19" s="463"/>
      <c r="AN19" s="463"/>
      <c r="AO19" s="463"/>
      <c r="AP19" s="463"/>
      <c r="AQ19" s="463"/>
      <c r="AR19" s="463"/>
      <c r="AS19" s="463"/>
      <c r="AT19" s="463"/>
      <c r="AU19" s="581"/>
      <c r="AV19" s="581"/>
      <c r="AW19" s="581"/>
      <c r="AX19" s="581"/>
      <c r="AY19" s="608"/>
      <c r="AZ19" s="385"/>
      <c r="BA19" s="385"/>
      <c r="BB19" s="385"/>
      <c r="BC19" s="385"/>
      <c r="BD19" s="385"/>
      <c r="BE19" s="606"/>
      <c r="BF19" s="606"/>
      <c r="BG19" s="606"/>
      <c r="BH19" s="606"/>
      <c r="BI19" s="606"/>
      <c r="BJ19" s="606"/>
      <c r="BK19" s="606"/>
      <c r="BL19" s="606"/>
      <c r="BM19" s="606"/>
      <c r="BN19" s="606"/>
      <c r="BO19" s="606"/>
      <c r="BP19" s="606"/>
      <c r="BQ19" s="380">
        <v>13</v>
      </c>
      <c r="BR19" s="661"/>
      <c r="BS19" s="409"/>
      <c r="BT19" s="429"/>
      <c r="BU19" s="429"/>
      <c r="BV19" s="429"/>
      <c r="BW19" s="429"/>
      <c r="BX19" s="429"/>
      <c r="BY19" s="429"/>
      <c r="BZ19" s="429"/>
      <c r="CA19" s="429"/>
      <c r="CB19" s="429"/>
      <c r="CC19" s="429"/>
      <c r="CD19" s="429"/>
      <c r="CE19" s="429"/>
      <c r="CF19" s="429"/>
      <c r="CG19" s="445"/>
      <c r="CH19" s="457"/>
      <c r="CI19" s="469"/>
      <c r="CJ19" s="469"/>
      <c r="CK19" s="469"/>
      <c r="CL19" s="707"/>
      <c r="CM19" s="457"/>
      <c r="CN19" s="469"/>
      <c r="CO19" s="469"/>
      <c r="CP19" s="469"/>
      <c r="CQ19" s="707"/>
      <c r="CR19" s="457"/>
      <c r="CS19" s="469"/>
      <c r="CT19" s="469"/>
      <c r="CU19" s="469"/>
      <c r="CV19" s="707"/>
      <c r="CW19" s="457"/>
      <c r="CX19" s="469"/>
      <c r="CY19" s="469"/>
      <c r="CZ19" s="469"/>
      <c r="DA19" s="707"/>
      <c r="DB19" s="457"/>
      <c r="DC19" s="469"/>
      <c r="DD19" s="469"/>
      <c r="DE19" s="469"/>
      <c r="DF19" s="707"/>
      <c r="DG19" s="457"/>
      <c r="DH19" s="469"/>
      <c r="DI19" s="469"/>
      <c r="DJ19" s="469"/>
      <c r="DK19" s="707"/>
      <c r="DL19" s="457"/>
      <c r="DM19" s="469"/>
      <c r="DN19" s="469"/>
      <c r="DO19" s="469"/>
      <c r="DP19" s="707"/>
      <c r="DQ19" s="457"/>
      <c r="DR19" s="469"/>
      <c r="DS19" s="469"/>
      <c r="DT19" s="469"/>
      <c r="DU19" s="707"/>
      <c r="DV19" s="409"/>
      <c r="DW19" s="429"/>
      <c r="DX19" s="429"/>
      <c r="DY19" s="429"/>
      <c r="DZ19" s="744"/>
      <c r="EA19" s="606"/>
    </row>
    <row r="20" spans="1:131" s="371" customFormat="1" ht="26.25" customHeight="1">
      <c r="A20" s="380">
        <v>14</v>
      </c>
      <c r="B20" s="409"/>
      <c r="C20" s="429"/>
      <c r="D20" s="429"/>
      <c r="E20" s="429"/>
      <c r="F20" s="429"/>
      <c r="G20" s="429"/>
      <c r="H20" s="429"/>
      <c r="I20" s="429"/>
      <c r="J20" s="429"/>
      <c r="K20" s="429"/>
      <c r="L20" s="429"/>
      <c r="M20" s="429"/>
      <c r="N20" s="429"/>
      <c r="O20" s="429"/>
      <c r="P20" s="445"/>
      <c r="Q20" s="451"/>
      <c r="R20" s="463"/>
      <c r="S20" s="463"/>
      <c r="T20" s="463"/>
      <c r="U20" s="463"/>
      <c r="V20" s="463"/>
      <c r="W20" s="463"/>
      <c r="X20" s="463"/>
      <c r="Y20" s="463"/>
      <c r="Z20" s="463"/>
      <c r="AA20" s="463"/>
      <c r="AB20" s="463"/>
      <c r="AC20" s="463"/>
      <c r="AD20" s="463"/>
      <c r="AE20" s="474"/>
      <c r="AF20" s="523"/>
      <c r="AG20" s="469"/>
      <c r="AH20" s="469"/>
      <c r="AI20" s="469"/>
      <c r="AJ20" s="541"/>
      <c r="AK20" s="473"/>
      <c r="AL20" s="463"/>
      <c r="AM20" s="463"/>
      <c r="AN20" s="463"/>
      <c r="AO20" s="463"/>
      <c r="AP20" s="463"/>
      <c r="AQ20" s="463"/>
      <c r="AR20" s="463"/>
      <c r="AS20" s="463"/>
      <c r="AT20" s="463"/>
      <c r="AU20" s="581"/>
      <c r="AV20" s="581"/>
      <c r="AW20" s="581"/>
      <c r="AX20" s="581"/>
      <c r="AY20" s="608"/>
      <c r="AZ20" s="385"/>
      <c r="BA20" s="385"/>
      <c r="BB20" s="385"/>
      <c r="BC20" s="385"/>
      <c r="BD20" s="385"/>
      <c r="BE20" s="606"/>
      <c r="BF20" s="606"/>
      <c r="BG20" s="606"/>
      <c r="BH20" s="606"/>
      <c r="BI20" s="606"/>
      <c r="BJ20" s="606"/>
      <c r="BK20" s="606"/>
      <c r="BL20" s="606"/>
      <c r="BM20" s="606"/>
      <c r="BN20" s="606"/>
      <c r="BO20" s="606"/>
      <c r="BP20" s="606"/>
      <c r="BQ20" s="380">
        <v>14</v>
      </c>
      <c r="BR20" s="661"/>
      <c r="BS20" s="409"/>
      <c r="BT20" s="429"/>
      <c r="BU20" s="429"/>
      <c r="BV20" s="429"/>
      <c r="BW20" s="429"/>
      <c r="BX20" s="429"/>
      <c r="BY20" s="429"/>
      <c r="BZ20" s="429"/>
      <c r="CA20" s="429"/>
      <c r="CB20" s="429"/>
      <c r="CC20" s="429"/>
      <c r="CD20" s="429"/>
      <c r="CE20" s="429"/>
      <c r="CF20" s="429"/>
      <c r="CG20" s="445"/>
      <c r="CH20" s="457"/>
      <c r="CI20" s="469"/>
      <c r="CJ20" s="469"/>
      <c r="CK20" s="469"/>
      <c r="CL20" s="707"/>
      <c r="CM20" s="457"/>
      <c r="CN20" s="469"/>
      <c r="CO20" s="469"/>
      <c r="CP20" s="469"/>
      <c r="CQ20" s="707"/>
      <c r="CR20" s="457"/>
      <c r="CS20" s="469"/>
      <c r="CT20" s="469"/>
      <c r="CU20" s="469"/>
      <c r="CV20" s="707"/>
      <c r="CW20" s="457"/>
      <c r="CX20" s="469"/>
      <c r="CY20" s="469"/>
      <c r="CZ20" s="469"/>
      <c r="DA20" s="707"/>
      <c r="DB20" s="457"/>
      <c r="DC20" s="469"/>
      <c r="DD20" s="469"/>
      <c r="DE20" s="469"/>
      <c r="DF20" s="707"/>
      <c r="DG20" s="457"/>
      <c r="DH20" s="469"/>
      <c r="DI20" s="469"/>
      <c r="DJ20" s="469"/>
      <c r="DK20" s="707"/>
      <c r="DL20" s="457"/>
      <c r="DM20" s="469"/>
      <c r="DN20" s="469"/>
      <c r="DO20" s="469"/>
      <c r="DP20" s="707"/>
      <c r="DQ20" s="457"/>
      <c r="DR20" s="469"/>
      <c r="DS20" s="469"/>
      <c r="DT20" s="469"/>
      <c r="DU20" s="707"/>
      <c r="DV20" s="409"/>
      <c r="DW20" s="429"/>
      <c r="DX20" s="429"/>
      <c r="DY20" s="429"/>
      <c r="DZ20" s="744"/>
      <c r="EA20" s="606"/>
    </row>
    <row r="21" spans="1:131" s="371" customFormat="1" ht="26.25" customHeight="1">
      <c r="A21" s="380">
        <v>15</v>
      </c>
      <c r="B21" s="409"/>
      <c r="C21" s="429"/>
      <c r="D21" s="429"/>
      <c r="E21" s="429"/>
      <c r="F21" s="429"/>
      <c r="G21" s="429"/>
      <c r="H21" s="429"/>
      <c r="I21" s="429"/>
      <c r="J21" s="429"/>
      <c r="K21" s="429"/>
      <c r="L21" s="429"/>
      <c r="M21" s="429"/>
      <c r="N21" s="429"/>
      <c r="O21" s="429"/>
      <c r="P21" s="445"/>
      <c r="Q21" s="451"/>
      <c r="R21" s="463"/>
      <c r="S21" s="463"/>
      <c r="T21" s="463"/>
      <c r="U21" s="463"/>
      <c r="V21" s="463"/>
      <c r="W21" s="463"/>
      <c r="X21" s="463"/>
      <c r="Y21" s="463"/>
      <c r="Z21" s="463"/>
      <c r="AA21" s="463"/>
      <c r="AB21" s="463"/>
      <c r="AC21" s="463"/>
      <c r="AD21" s="463"/>
      <c r="AE21" s="474"/>
      <c r="AF21" s="523"/>
      <c r="AG21" s="469"/>
      <c r="AH21" s="469"/>
      <c r="AI21" s="469"/>
      <c r="AJ21" s="541"/>
      <c r="AK21" s="473"/>
      <c r="AL21" s="463"/>
      <c r="AM21" s="463"/>
      <c r="AN21" s="463"/>
      <c r="AO21" s="463"/>
      <c r="AP21" s="463"/>
      <c r="AQ21" s="463"/>
      <c r="AR21" s="463"/>
      <c r="AS21" s="463"/>
      <c r="AT21" s="463"/>
      <c r="AU21" s="581"/>
      <c r="AV21" s="581"/>
      <c r="AW21" s="581"/>
      <c r="AX21" s="581"/>
      <c r="AY21" s="608"/>
      <c r="AZ21" s="385"/>
      <c r="BA21" s="385"/>
      <c r="BB21" s="385"/>
      <c r="BC21" s="385"/>
      <c r="BD21" s="385"/>
      <c r="BE21" s="606"/>
      <c r="BF21" s="606"/>
      <c r="BG21" s="606"/>
      <c r="BH21" s="606"/>
      <c r="BI21" s="606"/>
      <c r="BJ21" s="606"/>
      <c r="BK21" s="606"/>
      <c r="BL21" s="606"/>
      <c r="BM21" s="606"/>
      <c r="BN21" s="606"/>
      <c r="BO21" s="606"/>
      <c r="BP21" s="606"/>
      <c r="BQ21" s="380">
        <v>15</v>
      </c>
      <c r="BR21" s="661"/>
      <c r="BS21" s="409"/>
      <c r="BT21" s="429"/>
      <c r="BU21" s="429"/>
      <c r="BV21" s="429"/>
      <c r="BW21" s="429"/>
      <c r="BX21" s="429"/>
      <c r="BY21" s="429"/>
      <c r="BZ21" s="429"/>
      <c r="CA21" s="429"/>
      <c r="CB21" s="429"/>
      <c r="CC21" s="429"/>
      <c r="CD21" s="429"/>
      <c r="CE21" s="429"/>
      <c r="CF21" s="429"/>
      <c r="CG21" s="445"/>
      <c r="CH21" s="457"/>
      <c r="CI21" s="469"/>
      <c r="CJ21" s="469"/>
      <c r="CK21" s="469"/>
      <c r="CL21" s="707"/>
      <c r="CM21" s="457"/>
      <c r="CN21" s="469"/>
      <c r="CO21" s="469"/>
      <c r="CP21" s="469"/>
      <c r="CQ21" s="707"/>
      <c r="CR21" s="457"/>
      <c r="CS21" s="469"/>
      <c r="CT21" s="469"/>
      <c r="CU21" s="469"/>
      <c r="CV21" s="707"/>
      <c r="CW21" s="457"/>
      <c r="CX21" s="469"/>
      <c r="CY21" s="469"/>
      <c r="CZ21" s="469"/>
      <c r="DA21" s="707"/>
      <c r="DB21" s="457"/>
      <c r="DC21" s="469"/>
      <c r="DD21" s="469"/>
      <c r="DE21" s="469"/>
      <c r="DF21" s="707"/>
      <c r="DG21" s="457"/>
      <c r="DH21" s="469"/>
      <c r="DI21" s="469"/>
      <c r="DJ21" s="469"/>
      <c r="DK21" s="707"/>
      <c r="DL21" s="457"/>
      <c r="DM21" s="469"/>
      <c r="DN21" s="469"/>
      <c r="DO21" s="469"/>
      <c r="DP21" s="707"/>
      <c r="DQ21" s="457"/>
      <c r="DR21" s="469"/>
      <c r="DS21" s="469"/>
      <c r="DT21" s="469"/>
      <c r="DU21" s="707"/>
      <c r="DV21" s="409"/>
      <c r="DW21" s="429"/>
      <c r="DX21" s="429"/>
      <c r="DY21" s="429"/>
      <c r="DZ21" s="744"/>
      <c r="EA21" s="606"/>
    </row>
    <row r="22" spans="1:131" s="371" customFormat="1" ht="26.25" customHeight="1">
      <c r="A22" s="380">
        <v>16</v>
      </c>
      <c r="B22" s="409"/>
      <c r="C22" s="429"/>
      <c r="D22" s="429"/>
      <c r="E22" s="429"/>
      <c r="F22" s="429"/>
      <c r="G22" s="429"/>
      <c r="H22" s="429"/>
      <c r="I22" s="429"/>
      <c r="J22" s="429"/>
      <c r="K22" s="429"/>
      <c r="L22" s="429"/>
      <c r="M22" s="429"/>
      <c r="N22" s="429"/>
      <c r="O22" s="429"/>
      <c r="P22" s="445"/>
      <c r="Q22" s="452"/>
      <c r="R22" s="464"/>
      <c r="S22" s="464"/>
      <c r="T22" s="464"/>
      <c r="U22" s="464"/>
      <c r="V22" s="464"/>
      <c r="W22" s="464"/>
      <c r="X22" s="464"/>
      <c r="Y22" s="464"/>
      <c r="Z22" s="464"/>
      <c r="AA22" s="464"/>
      <c r="AB22" s="464"/>
      <c r="AC22" s="464"/>
      <c r="AD22" s="464"/>
      <c r="AE22" s="509"/>
      <c r="AF22" s="523"/>
      <c r="AG22" s="469"/>
      <c r="AH22" s="469"/>
      <c r="AI22" s="469"/>
      <c r="AJ22" s="541"/>
      <c r="AK22" s="549"/>
      <c r="AL22" s="464"/>
      <c r="AM22" s="464"/>
      <c r="AN22" s="464"/>
      <c r="AO22" s="464"/>
      <c r="AP22" s="464"/>
      <c r="AQ22" s="464"/>
      <c r="AR22" s="464"/>
      <c r="AS22" s="464"/>
      <c r="AT22" s="464"/>
      <c r="AU22" s="582"/>
      <c r="AV22" s="582"/>
      <c r="AW22" s="582"/>
      <c r="AX22" s="582"/>
      <c r="AY22" s="609"/>
      <c r="AZ22" s="615" t="s">
        <v>460</v>
      </c>
      <c r="BA22" s="615"/>
      <c r="BB22" s="615"/>
      <c r="BC22" s="615"/>
      <c r="BD22" s="628"/>
      <c r="BE22" s="606"/>
      <c r="BF22" s="606"/>
      <c r="BG22" s="606"/>
      <c r="BH22" s="606"/>
      <c r="BI22" s="606"/>
      <c r="BJ22" s="606"/>
      <c r="BK22" s="606"/>
      <c r="BL22" s="606"/>
      <c r="BM22" s="606"/>
      <c r="BN22" s="606"/>
      <c r="BO22" s="606"/>
      <c r="BP22" s="606"/>
      <c r="BQ22" s="380">
        <v>16</v>
      </c>
      <c r="BR22" s="661"/>
      <c r="BS22" s="409"/>
      <c r="BT22" s="429"/>
      <c r="BU22" s="429"/>
      <c r="BV22" s="429"/>
      <c r="BW22" s="429"/>
      <c r="BX22" s="429"/>
      <c r="BY22" s="429"/>
      <c r="BZ22" s="429"/>
      <c r="CA22" s="429"/>
      <c r="CB22" s="429"/>
      <c r="CC22" s="429"/>
      <c r="CD22" s="429"/>
      <c r="CE22" s="429"/>
      <c r="CF22" s="429"/>
      <c r="CG22" s="445"/>
      <c r="CH22" s="457"/>
      <c r="CI22" s="469"/>
      <c r="CJ22" s="469"/>
      <c r="CK22" s="469"/>
      <c r="CL22" s="707"/>
      <c r="CM22" s="457"/>
      <c r="CN22" s="469"/>
      <c r="CO22" s="469"/>
      <c r="CP22" s="469"/>
      <c r="CQ22" s="707"/>
      <c r="CR22" s="457"/>
      <c r="CS22" s="469"/>
      <c r="CT22" s="469"/>
      <c r="CU22" s="469"/>
      <c r="CV22" s="707"/>
      <c r="CW22" s="457"/>
      <c r="CX22" s="469"/>
      <c r="CY22" s="469"/>
      <c r="CZ22" s="469"/>
      <c r="DA22" s="707"/>
      <c r="DB22" s="457"/>
      <c r="DC22" s="469"/>
      <c r="DD22" s="469"/>
      <c r="DE22" s="469"/>
      <c r="DF22" s="707"/>
      <c r="DG22" s="457"/>
      <c r="DH22" s="469"/>
      <c r="DI22" s="469"/>
      <c r="DJ22" s="469"/>
      <c r="DK22" s="707"/>
      <c r="DL22" s="457"/>
      <c r="DM22" s="469"/>
      <c r="DN22" s="469"/>
      <c r="DO22" s="469"/>
      <c r="DP22" s="707"/>
      <c r="DQ22" s="457"/>
      <c r="DR22" s="469"/>
      <c r="DS22" s="469"/>
      <c r="DT22" s="469"/>
      <c r="DU22" s="707"/>
      <c r="DV22" s="409"/>
      <c r="DW22" s="429"/>
      <c r="DX22" s="429"/>
      <c r="DY22" s="429"/>
      <c r="DZ22" s="744"/>
      <c r="EA22" s="606"/>
    </row>
    <row r="23" spans="1:131" s="371" customFormat="1" ht="26.25" customHeight="1">
      <c r="A23" s="381" t="s">
        <v>262</v>
      </c>
      <c r="B23" s="410" t="s">
        <v>316</v>
      </c>
      <c r="C23" s="430"/>
      <c r="D23" s="430"/>
      <c r="E23" s="430"/>
      <c r="F23" s="430"/>
      <c r="G23" s="430"/>
      <c r="H23" s="430"/>
      <c r="I23" s="430"/>
      <c r="J23" s="430"/>
      <c r="K23" s="430"/>
      <c r="L23" s="430"/>
      <c r="M23" s="430"/>
      <c r="N23" s="430"/>
      <c r="O23" s="430"/>
      <c r="P23" s="446"/>
      <c r="Q23" s="453">
        <v>15567</v>
      </c>
      <c r="R23" s="465"/>
      <c r="S23" s="465"/>
      <c r="T23" s="465"/>
      <c r="U23" s="465"/>
      <c r="V23" s="465">
        <v>15406</v>
      </c>
      <c r="W23" s="465"/>
      <c r="X23" s="465"/>
      <c r="Y23" s="465"/>
      <c r="Z23" s="465"/>
      <c r="AA23" s="465">
        <v>161</v>
      </c>
      <c r="AB23" s="465"/>
      <c r="AC23" s="465"/>
      <c r="AD23" s="465"/>
      <c r="AE23" s="510"/>
      <c r="AF23" s="524">
        <v>76</v>
      </c>
      <c r="AG23" s="465"/>
      <c r="AH23" s="465"/>
      <c r="AI23" s="465"/>
      <c r="AJ23" s="542"/>
      <c r="AK23" s="550"/>
      <c r="AL23" s="468"/>
      <c r="AM23" s="468"/>
      <c r="AN23" s="468"/>
      <c r="AO23" s="468"/>
      <c r="AP23" s="465">
        <v>16228</v>
      </c>
      <c r="AQ23" s="465"/>
      <c r="AR23" s="465"/>
      <c r="AS23" s="465"/>
      <c r="AT23" s="465"/>
      <c r="AU23" s="583"/>
      <c r="AV23" s="583"/>
      <c r="AW23" s="583"/>
      <c r="AX23" s="583"/>
      <c r="AY23" s="610"/>
      <c r="AZ23" s="616" t="s">
        <v>208</v>
      </c>
      <c r="BA23" s="627"/>
      <c r="BB23" s="627"/>
      <c r="BC23" s="627"/>
      <c r="BD23" s="629"/>
      <c r="BE23" s="606"/>
      <c r="BF23" s="606"/>
      <c r="BG23" s="606"/>
      <c r="BH23" s="606"/>
      <c r="BI23" s="606"/>
      <c r="BJ23" s="606"/>
      <c r="BK23" s="606"/>
      <c r="BL23" s="606"/>
      <c r="BM23" s="606"/>
      <c r="BN23" s="606"/>
      <c r="BO23" s="606"/>
      <c r="BP23" s="606"/>
      <c r="BQ23" s="380">
        <v>17</v>
      </c>
      <c r="BR23" s="661"/>
      <c r="BS23" s="409"/>
      <c r="BT23" s="429"/>
      <c r="BU23" s="429"/>
      <c r="BV23" s="429"/>
      <c r="BW23" s="429"/>
      <c r="BX23" s="429"/>
      <c r="BY23" s="429"/>
      <c r="BZ23" s="429"/>
      <c r="CA23" s="429"/>
      <c r="CB23" s="429"/>
      <c r="CC23" s="429"/>
      <c r="CD23" s="429"/>
      <c r="CE23" s="429"/>
      <c r="CF23" s="429"/>
      <c r="CG23" s="445"/>
      <c r="CH23" s="457"/>
      <c r="CI23" s="469"/>
      <c r="CJ23" s="469"/>
      <c r="CK23" s="469"/>
      <c r="CL23" s="707"/>
      <c r="CM23" s="457"/>
      <c r="CN23" s="469"/>
      <c r="CO23" s="469"/>
      <c r="CP23" s="469"/>
      <c r="CQ23" s="707"/>
      <c r="CR23" s="457"/>
      <c r="CS23" s="469"/>
      <c r="CT23" s="469"/>
      <c r="CU23" s="469"/>
      <c r="CV23" s="707"/>
      <c r="CW23" s="457"/>
      <c r="CX23" s="469"/>
      <c r="CY23" s="469"/>
      <c r="CZ23" s="469"/>
      <c r="DA23" s="707"/>
      <c r="DB23" s="457"/>
      <c r="DC23" s="469"/>
      <c r="DD23" s="469"/>
      <c r="DE23" s="469"/>
      <c r="DF23" s="707"/>
      <c r="DG23" s="457"/>
      <c r="DH23" s="469"/>
      <c r="DI23" s="469"/>
      <c r="DJ23" s="469"/>
      <c r="DK23" s="707"/>
      <c r="DL23" s="457"/>
      <c r="DM23" s="469"/>
      <c r="DN23" s="469"/>
      <c r="DO23" s="469"/>
      <c r="DP23" s="707"/>
      <c r="DQ23" s="457"/>
      <c r="DR23" s="469"/>
      <c r="DS23" s="469"/>
      <c r="DT23" s="469"/>
      <c r="DU23" s="707"/>
      <c r="DV23" s="409"/>
      <c r="DW23" s="429"/>
      <c r="DX23" s="429"/>
      <c r="DY23" s="429"/>
      <c r="DZ23" s="744"/>
      <c r="EA23" s="606"/>
    </row>
    <row r="24" spans="1:131" s="371" customFormat="1" ht="26.25" customHeight="1">
      <c r="A24" s="382" t="s">
        <v>403</v>
      </c>
      <c r="B24" s="382"/>
      <c r="C24" s="382"/>
      <c r="D24" s="382"/>
      <c r="E24" s="382"/>
      <c r="F24" s="382"/>
      <c r="G24" s="382"/>
      <c r="H24" s="382"/>
      <c r="I24" s="382"/>
      <c r="J24" s="382"/>
      <c r="K24" s="382"/>
      <c r="L24" s="382"/>
      <c r="M24" s="382"/>
      <c r="N24" s="382"/>
      <c r="O24" s="382"/>
      <c r="P24" s="382"/>
      <c r="Q24" s="382"/>
      <c r="R24" s="382"/>
      <c r="S24" s="382"/>
      <c r="T24" s="382"/>
      <c r="U24" s="382"/>
      <c r="V24" s="382"/>
      <c r="W24" s="382"/>
      <c r="X24" s="382"/>
      <c r="Y24" s="382"/>
      <c r="Z24" s="382"/>
      <c r="AA24" s="382"/>
      <c r="AB24" s="382"/>
      <c r="AC24" s="382"/>
      <c r="AD24" s="382"/>
      <c r="AE24" s="382"/>
      <c r="AF24" s="382"/>
      <c r="AG24" s="382"/>
      <c r="AH24" s="382"/>
      <c r="AI24" s="382"/>
      <c r="AJ24" s="382"/>
      <c r="AK24" s="382"/>
      <c r="AL24" s="382"/>
      <c r="AM24" s="382"/>
      <c r="AN24" s="382"/>
      <c r="AO24" s="382"/>
      <c r="AP24" s="382"/>
      <c r="AQ24" s="382"/>
      <c r="AR24" s="382"/>
      <c r="AS24" s="382"/>
      <c r="AT24" s="382"/>
      <c r="AU24" s="382"/>
      <c r="AV24" s="382"/>
      <c r="AW24" s="382"/>
      <c r="AX24" s="382"/>
      <c r="AY24" s="382"/>
      <c r="AZ24" s="385"/>
      <c r="BA24" s="385"/>
      <c r="BB24" s="385"/>
      <c r="BC24" s="385"/>
      <c r="BD24" s="385"/>
      <c r="BE24" s="606"/>
      <c r="BF24" s="606"/>
      <c r="BG24" s="606"/>
      <c r="BH24" s="606"/>
      <c r="BI24" s="606"/>
      <c r="BJ24" s="606"/>
      <c r="BK24" s="606"/>
      <c r="BL24" s="606"/>
      <c r="BM24" s="606"/>
      <c r="BN24" s="606"/>
      <c r="BO24" s="606"/>
      <c r="BP24" s="606"/>
      <c r="BQ24" s="380">
        <v>18</v>
      </c>
      <c r="BR24" s="661"/>
      <c r="BS24" s="409"/>
      <c r="BT24" s="429"/>
      <c r="BU24" s="429"/>
      <c r="BV24" s="429"/>
      <c r="BW24" s="429"/>
      <c r="BX24" s="429"/>
      <c r="BY24" s="429"/>
      <c r="BZ24" s="429"/>
      <c r="CA24" s="429"/>
      <c r="CB24" s="429"/>
      <c r="CC24" s="429"/>
      <c r="CD24" s="429"/>
      <c r="CE24" s="429"/>
      <c r="CF24" s="429"/>
      <c r="CG24" s="445"/>
      <c r="CH24" s="457"/>
      <c r="CI24" s="469"/>
      <c r="CJ24" s="469"/>
      <c r="CK24" s="469"/>
      <c r="CL24" s="707"/>
      <c r="CM24" s="457"/>
      <c r="CN24" s="469"/>
      <c r="CO24" s="469"/>
      <c r="CP24" s="469"/>
      <c r="CQ24" s="707"/>
      <c r="CR24" s="457"/>
      <c r="CS24" s="469"/>
      <c r="CT24" s="469"/>
      <c r="CU24" s="469"/>
      <c r="CV24" s="707"/>
      <c r="CW24" s="457"/>
      <c r="CX24" s="469"/>
      <c r="CY24" s="469"/>
      <c r="CZ24" s="469"/>
      <c r="DA24" s="707"/>
      <c r="DB24" s="457"/>
      <c r="DC24" s="469"/>
      <c r="DD24" s="469"/>
      <c r="DE24" s="469"/>
      <c r="DF24" s="707"/>
      <c r="DG24" s="457"/>
      <c r="DH24" s="469"/>
      <c r="DI24" s="469"/>
      <c r="DJ24" s="469"/>
      <c r="DK24" s="707"/>
      <c r="DL24" s="457"/>
      <c r="DM24" s="469"/>
      <c r="DN24" s="469"/>
      <c r="DO24" s="469"/>
      <c r="DP24" s="707"/>
      <c r="DQ24" s="457"/>
      <c r="DR24" s="469"/>
      <c r="DS24" s="469"/>
      <c r="DT24" s="469"/>
      <c r="DU24" s="707"/>
      <c r="DV24" s="409"/>
      <c r="DW24" s="429"/>
      <c r="DX24" s="429"/>
      <c r="DY24" s="429"/>
      <c r="DZ24" s="744"/>
      <c r="EA24" s="606"/>
    </row>
    <row r="25" spans="1:131" s="369" customFormat="1" ht="26.25" customHeight="1">
      <c r="A25" s="376" t="s">
        <v>433</v>
      </c>
      <c r="B25" s="376"/>
      <c r="C25" s="376"/>
      <c r="D25" s="376"/>
      <c r="E25" s="376"/>
      <c r="F25" s="376"/>
      <c r="G25" s="376"/>
      <c r="H25" s="376"/>
      <c r="I25" s="376"/>
      <c r="J25" s="376"/>
      <c r="K25" s="376"/>
      <c r="L25" s="376"/>
      <c r="M25" s="376"/>
      <c r="N25" s="376"/>
      <c r="O25" s="376"/>
      <c r="P25" s="376"/>
      <c r="Q25" s="376"/>
      <c r="R25" s="376"/>
      <c r="S25" s="376"/>
      <c r="T25" s="376"/>
      <c r="U25" s="376"/>
      <c r="V25" s="376"/>
      <c r="W25" s="376"/>
      <c r="X25" s="376"/>
      <c r="Y25" s="376"/>
      <c r="Z25" s="376"/>
      <c r="AA25" s="376"/>
      <c r="AB25" s="376"/>
      <c r="AC25" s="376"/>
      <c r="AD25" s="376"/>
      <c r="AE25" s="376"/>
      <c r="AF25" s="376"/>
      <c r="AG25" s="376"/>
      <c r="AH25" s="376"/>
      <c r="AI25" s="376"/>
      <c r="AJ25" s="376"/>
      <c r="AK25" s="376"/>
      <c r="AL25" s="376"/>
      <c r="AM25" s="376"/>
      <c r="AN25" s="376"/>
      <c r="AO25" s="376"/>
      <c r="AP25" s="376"/>
      <c r="AQ25" s="376"/>
      <c r="AR25" s="376"/>
      <c r="AS25" s="376"/>
      <c r="AT25" s="376"/>
      <c r="AU25" s="376"/>
      <c r="AV25" s="376"/>
      <c r="AW25" s="376"/>
      <c r="AX25" s="376"/>
      <c r="AY25" s="376"/>
      <c r="AZ25" s="376"/>
      <c r="BA25" s="376"/>
      <c r="BB25" s="376"/>
      <c r="BC25" s="376"/>
      <c r="BD25" s="376"/>
      <c r="BE25" s="376"/>
      <c r="BF25" s="376"/>
      <c r="BG25" s="376"/>
      <c r="BH25" s="376"/>
      <c r="BI25" s="376"/>
      <c r="BJ25" s="385"/>
      <c r="BK25" s="385"/>
      <c r="BL25" s="385"/>
      <c r="BM25" s="385"/>
      <c r="BN25" s="385"/>
      <c r="BO25" s="384"/>
      <c r="BP25" s="384"/>
      <c r="BQ25" s="380">
        <v>19</v>
      </c>
      <c r="BR25" s="661"/>
      <c r="BS25" s="409"/>
      <c r="BT25" s="429"/>
      <c r="BU25" s="429"/>
      <c r="BV25" s="429"/>
      <c r="BW25" s="429"/>
      <c r="BX25" s="429"/>
      <c r="BY25" s="429"/>
      <c r="BZ25" s="429"/>
      <c r="CA25" s="429"/>
      <c r="CB25" s="429"/>
      <c r="CC25" s="429"/>
      <c r="CD25" s="429"/>
      <c r="CE25" s="429"/>
      <c r="CF25" s="429"/>
      <c r="CG25" s="445"/>
      <c r="CH25" s="457"/>
      <c r="CI25" s="469"/>
      <c r="CJ25" s="469"/>
      <c r="CK25" s="469"/>
      <c r="CL25" s="707"/>
      <c r="CM25" s="457"/>
      <c r="CN25" s="469"/>
      <c r="CO25" s="469"/>
      <c r="CP25" s="469"/>
      <c r="CQ25" s="707"/>
      <c r="CR25" s="457"/>
      <c r="CS25" s="469"/>
      <c r="CT25" s="469"/>
      <c r="CU25" s="469"/>
      <c r="CV25" s="707"/>
      <c r="CW25" s="457"/>
      <c r="CX25" s="469"/>
      <c r="CY25" s="469"/>
      <c r="CZ25" s="469"/>
      <c r="DA25" s="707"/>
      <c r="DB25" s="457"/>
      <c r="DC25" s="469"/>
      <c r="DD25" s="469"/>
      <c r="DE25" s="469"/>
      <c r="DF25" s="707"/>
      <c r="DG25" s="457"/>
      <c r="DH25" s="469"/>
      <c r="DI25" s="469"/>
      <c r="DJ25" s="469"/>
      <c r="DK25" s="707"/>
      <c r="DL25" s="457"/>
      <c r="DM25" s="469"/>
      <c r="DN25" s="469"/>
      <c r="DO25" s="469"/>
      <c r="DP25" s="707"/>
      <c r="DQ25" s="457"/>
      <c r="DR25" s="469"/>
      <c r="DS25" s="469"/>
      <c r="DT25" s="469"/>
      <c r="DU25" s="707"/>
      <c r="DV25" s="409"/>
      <c r="DW25" s="429"/>
      <c r="DX25" s="429"/>
      <c r="DY25" s="429"/>
      <c r="DZ25" s="744"/>
      <c r="EA25" s="372"/>
    </row>
    <row r="26" spans="1:131" s="369" customFormat="1" ht="26.25" customHeight="1">
      <c r="A26" s="377" t="s">
        <v>450</v>
      </c>
      <c r="B26" s="406"/>
      <c r="C26" s="406"/>
      <c r="D26" s="406"/>
      <c r="E26" s="406"/>
      <c r="F26" s="406"/>
      <c r="G26" s="406"/>
      <c r="H26" s="406"/>
      <c r="I26" s="406"/>
      <c r="J26" s="406"/>
      <c r="K26" s="406"/>
      <c r="L26" s="406"/>
      <c r="M26" s="406"/>
      <c r="N26" s="406"/>
      <c r="O26" s="406"/>
      <c r="P26" s="442"/>
      <c r="Q26" s="448" t="s">
        <v>462</v>
      </c>
      <c r="R26" s="460"/>
      <c r="S26" s="460"/>
      <c r="T26" s="460"/>
      <c r="U26" s="471"/>
      <c r="V26" s="448" t="s">
        <v>463</v>
      </c>
      <c r="W26" s="460"/>
      <c r="X26" s="460"/>
      <c r="Y26" s="460"/>
      <c r="Z26" s="471"/>
      <c r="AA26" s="448" t="s">
        <v>464</v>
      </c>
      <c r="AB26" s="460"/>
      <c r="AC26" s="460"/>
      <c r="AD26" s="460"/>
      <c r="AE26" s="460"/>
      <c r="AF26" s="525" t="s">
        <v>260</v>
      </c>
      <c r="AG26" s="536"/>
      <c r="AH26" s="536"/>
      <c r="AI26" s="536"/>
      <c r="AJ26" s="543"/>
      <c r="AK26" s="460" t="s">
        <v>405</v>
      </c>
      <c r="AL26" s="460"/>
      <c r="AM26" s="460"/>
      <c r="AN26" s="460"/>
      <c r="AO26" s="471"/>
      <c r="AP26" s="448" t="s">
        <v>371</v>
      </c>
      <c r="AQ26" s="460"/>
      <c r="AR26" s="460"/>
      <c r="AS26" s="460"/>
      <c r="AT26" s="471"/>
      <c r="AU26" s="448" t="s">
        <v>465</v>
      </c>
      <c r="AV26" s="460"/>
      <c r="AW26" s="460"/>
      <c r="AX26" s="460"/>
      <c r="AY26" s="471"/>
      <c r="AZ26" s="448" t="s">
        <v>466</v>
      </c>
      <c r="BA26" s="460"/>
      <c r="BB26" s="460"/>
      <c r="BC26" s="460"/>
      <c r="BD26" s="471"/>
      <c r="BE26" s="448" t="s">
        <v>454</v>
      </c>
      <c r="BF26" s="460"/>
      <c r="BG26" s="460"/>
      <c r="BH26" s="460"/>
      <c r="BI26" s="538"/>
      <c r="BJ26" s="385"/>
      <c r="BK26" s="385"/>
      <c r="BL26" s="385"/>
      <c r="BM26" s="385"/>
      <c r="BN26" s="385"/>
      <c r="BO26" s="384"/>
      <c r="BP26" s="384"/>
      <c r="BQ26" s="380">
        <v>20</v>
      </c>
      <c r="BR26" s="661"/>
      <c r="BS26" s="409"/>
      <c r="BT26" s="429"/>
      <c r="BU26" s="429"/>
      <c r="BV26" s="429"/>
      <c r="BW26" s="429"/>
      <c r="BX26" s="429"/>
      <c r="BY26" s="429"/>
      <c r="BZ26" s="429"/>
      <c r="CA26" s="429"/>
      <c r="CB26" s="429"/>
      <c r="CC26" s="429"/>
      <c r="CD26" s="429"/>
      <c r="CE26" s="429"/>
      <c r="CF26" s="429"/>
      <c r="CG26" s="445"/>
      <c r="CH26" s="457"/>
      <c r="CI26" s="469"/>
      <c r="CJ26" s="469"/>
      <c r="CK26" s="469"/>
      <c r="CL26" s="707"/>
      <c r="CM26" s="457"/>
      <c r="CN26" s="469"/>
      <c r="CO26" s="469"/>
      <c r="CP26" s="469"/>
      <c r="CQ26" s="707"/>
      <c r="CR26" s="457"/>
      <c r="CS26" s="469"/>
      <c r="CT26" s="469"/>
      <c r="CU26" s="469"/>
      <c r="CV26" s="707"/>
      <c r="CW26" s="457"/>
      <c r="CX26" s="469"/>
      <c r="CY26" s="469"/>
      <c r="CZ26" s="469"/>
      <c r="DA26" s="707"/>
      <c r="DB26" s="457"/>
      <c r="DC26" s="469"/>
      <c r="DD26" s="469"/>
      <c r="DE26" s="469"/>
      <c r="DF26" s="707"/>
      <c r="DG26" s="457"/>
      <c r="DH26" s="469"/>
      <c r="DI26" s="469"/>
      <c r="DJ26" s="469"/>
      <c r="DK26" s="707"/>
      <c r="DL26" s="457"/>
      <c r="DM26" s="469"/>
      <c r="DN26" s="469"/>
      <c r="DO26" s="469"/>
      <c r="DP26" s="707"/>
      <c r="DQ26" s="457"/>
      <c r="DR26" s="469"/>
      <c r="DS26" s="469"/>
      <c r="DT26" s="469"/>
      <c r="DU26" s="707"/>
      <c r="DV26" s="409"/>
      <c r="DW26" s="429"/>
      <c r="DX26" s="429"/>
      <c r="DY26" s="429"/>
      <c r="DZ26" s="744"/>
      <c r="EA26" s="372"/>
    </row>
    <row r="27" spans="1:131" s="369" customFormat="1" ht="26.25" customHeight="1">
      <c r="A27" s="378"/>
      <c r="B27" s="407"/>
      <c r="C27" s="407"/>
      <c r="D27" s="407"/>
      <c r="E27" s="407"/>
      <c r="F27" s="407"/>
      <c r="G27" s="407"/>
      <c r="H27" s="407"/>
      <c r="I27" s="407"/>
      <c r="J27" s="407"/>
      <c r="K27" s="407"/>
      <c r="L27" s="407"/>
      <c r="M27" s="407"/>
      <c r="N27" s="407"/>
      <c r="O27" s="407"/>
      <c r="P27" s="443"/>
      <c r="Q27" s="449"/>
      <c r="R27" s="461"/>
      <c r="S27" s="461"/>
      <c r="T27" s="461"/>
      <c r="U27" s="472"/>
      <c r="V27" s="449"/>
      <c r="W27" s="461"/>
      <c r="X27" s="461"/>
      <c r="Y27" s="461"/>
      <c r="Z27" s="472"/>
      <c r="AA27" s="449"/>
      <c r="AB27" s="461"/>
      <c r="AC27" s="461"/>
      <c r="AD27" s="461"/>
      <c r="AE27" s="461"/>
      <c r="AF27" s="526"/>
      <c r="AG27" s="537"/>
      <c r="AH27" s="537"/>
      <c r="AI27" s="537"/>
      <c r="AJ27" s="544"/>
      <c r="AK27" s="461"/>
      <c r="AL27" s="461"/>
      <c r="AM27" s="461"/>
      <c r="AN27" s="461"/>
      <c r="AO27" s="472"/>
      <c r="AP27" s="449"/>
      <c r="AQ27" s="461"/>
      <c r="AR27" s="461"/>
      <c r="AS27" s="461"/>
      <c r="AT27" s="472"/>
      <c r="AU27" s="449"/>
      <c r="AV27" s="461"/>
      <c r="AW27" s="461"/>
      <c r="AX27" s="461"/>
      <c r="AY27" s="472"/>
      <c r="AZ27" s="449"/>
      <c r="BA27" s="461"/>
      <c r="BB27" s="461"/>
      <c r="BC27" s="461"/>
      <c r="BD27" s="472"/>
      <c r="BE27" s="449"/>
      <c r="BF27" s="461"/>
      <c r="BG27" s="461"/>
      <c r="BH27" s="461"/>
      <c r="BI27" s="539"/>
      <c r="BJ27" s="385"/>
      <c r="BK27" s="385"/>
      <c r="BL27" s="385"/>
      <c r="BM27" s="385"/>
      <c r="BN27" s="385"/>
      <c r="BO27" s="384"/>
      <c r="BP27" s="384"/>
      <c r="BQ27" s="380">
        <v>21</v>
      </c>
      <c r="BR27" s="661"/>
      <c r="BS27" s="409"/>
      <c r="BT27" s="429"/>
      <c r="BU27" s="429"/>
      <c r="BV27" s="429"/>
      <c r="BW27" s="429"/>
      <c r="BX27" s="429"/>
      <c r="BY27" s="429"/>
      <c r="BZ27" s="429"/>
      <c r="CA27" s="429"/>
      <c r="CB27" s="429"/>
      <c r="CC27" s="429"/>
      <c r="CD27" s="429"/>
      <c r="CE27" s="429"/>
      <c r="CF27" s="429"/>
      <c r="CG27" s="445"/>
      <c r="CH27" s="457"/>
      <c r="CI27" s="469"/>
      <c r="CJ27" s="469"/>
      <c r="CK27" s="469"/>
      <c r="CL27" s="707"/>
      <c r="CM27" s="457"/>
      <c r="CN27" s="469"/>
      <c r="CO27" s="469"/>
      <c r="CP27" s="469"/>
      <c r="CQ27" s="707"/>
      <c r="CR27" s="457"/>
      <c r="CS27" s="469"/>
      <c r="CT27" s="469"/>
      <c r="CU27" s="469"/>
      <c r="CV27" s="707"/>
      <c r="CW27" s="457"/>
      <c r="CX27" s="469"/>
      <c r="CY27" s="469"/>
      <c r="CZ27" s="469"/>
      <c r="DA27" s="707"/>
      <c r="DB27" s="457"/>
      <c r="DC27" s="469"/>
      <c r="DD27" s="469"/>
      <c r="DE27" s="469"/>
      <c r="DF27" s="707"/>
      <c r="DG27" s="457"/>
      <c r="DH27" s="469"/>
      <c r="DI27" s="469"/>
      <c r="DJ27" s="469"/>
      <c r="DK27" s="707"/>
      <c r="DL27" s="457"/>
      <c r="DM27" s="469"/>
      <c r="DN27" s="469"/>
      <c r="DO27" s="469"/>
      <c r="DP27" s="707"/>
      <c r="DQ27" s="457"/>
      <c r="DR27" s="469"/>
      <c r="DS27" s="469"/>
      <c r="DT27" s="469"/>
      <c r="DU27" s="707"/>
      <c r="DV27" s="409"/>
      <c r="DW27" s="429"/>
      <c r="DX27" s="429"/>
      <c r="DY27" s="429"/>
      <c r="DZ27" s="744"/>
      <c r="EA27" s="372"/>
    </row>
    <row r="28" spans="1:131" s="369" customFormat="1" ht="26.25" customHeight="1">
      <c r="A28" s="383">
        <v>1</v>
      </c>
      <c r="B28" s="408" t="s">
        <v>252</v>
      </c>
      <c r="C28" s="428"/>
      <c r="D28" s="428"/>
      <c r="E28" s="428"/>
      <c r="F28" s="428"/>
      <c r="G28" s="428"/>
      <c r="H28" s="428"/>
      <c r="I28" s="428"/>
      <c r="J28" s="428"/>
      <c r="K28" s="428"/>
      <c r="L28" s="428"/>
      <c r="M28" s="428"/>
      <c r="N28" s="428"/>
      <c r="O28" s="428"/>
      <c r="P28" s="444"/>
      <c r="Q28" s="454">
        <v>1968</v>
      </c>
      <c r="R28" s="466"/>
      <c r="S28" s="466"/>
      <c r="T28" s="466"/>
      <c r="U28" s="466"/>
      <c r="V28" s="466">
        <v>1940</v>
      </c>
      <c r="W28" s="466"/>
      <c r="X28" s="466"/>
      <c r="Y28" s="466"/>
      <c r="Z28" s="466"/>
      <c r="AA28" s="466">
        <v>29</v>
      </c>
      <c r="AB28" s="466"/>
      <c r="AC28" s="466"/>
      <c r="AD28" s="466"/>
      <c r="AE28" s="511"/>
      <c r="AF28" s="527">
        <v>29</v>
      </c>
      <c r="AG28" s="466"/>
      <c r="AH28" s="466"/>
      <c r="AI28" s="466"/>
      <c r="AJ28" s="545"/>
      <c r="AK28" s="551">
        <v>149</v>
      </c>
      <c r="AL28" s="466"/>
      <c r="AM28" s="466"/>
      <c r="AN28" s="466"/>
      <c r="AO28" s="466"/>
      <c r="AP28" s="466" t="s">
        <v>208</v>
      </c>
      <c r="AQ28" s="466"/>
      <c r="AR28" s="466"/>
      <c r="AS28" s="466"/>
      <c r="AT28" s="466"/>
      <c r="AU28" s="466" t="s">
        <v>208</v>
      </c>
      <c r="AV28" s="466"/>
      <c r="AW28" s="466"/>
      <c r="AX28" s="466"/>
      <c r="AY28" s="466"/>
      <c r="AZ28" s="617" t="s">
        <v>208</v>
      </c>
      <c r="BA28" s="617"/>
      <c r="BB28" s="617"/>
      <c r="BC28" s="617"/>
      <c r="BD28" s="617"/>
      <c r="BE28" s="632"/>
      <c r="BF28" s="632"/>
      <c r="BG28" s="632"/>
      <c r="BH28" s="632"/>
      <c r="BI28" s="644"/>
      <c r="BJ28" s="385"/>
      <c r="BK28" s="385"/>
      <c r="BL28" s="385"/>
      <c r="BM28" s="385"/>
      <c r="BN28" s="385"/>
      <c r="BO28" s="384"/>
      <c r="BP28" s="384"/>
      <c r="BQ28" s="380">
        <v>22</v>
      </c>
      <c r="BR28" s="661"/>
      <c r="BS28" s="409"/>
      <c r="BT28" s="429"/>
      <c r="BU28" s="429"/>
      <c r="BV28" s="429"/>
      <c r="BW28" s="429"/>
      <c r="BX28" s="429"/>
      <c r="BY28" s="429"/>
      <c r="BZ28" s="429"/>
      <c r="CA28" s="429"/>
      <c r="CB28" s="429"/>
      <c r="CC28" s="429"/>
      <c r="CD28" s="429"/>
      <c r="CE28" s="429"/>
      <c r="CF28" s="429"/>
      <c r="CG28" s="445"/>
      <c r="CH28" s="457"/>
      <c r="CI28" s="469"/>
      <c r="CJ28" s="469"/>
      <c r="CK28" s="469"/>
      <c r="CL28" s="707"/>
      <c r="CM28" s="457"/>
      <c r="CN28" s="469"/>
      <c r="CO28" s="469"/>
      <c r="CP28" s="469"/>
      <c r="CQ28" s="707"/>
      <c r="CR28" s="457"/>
      <c r="CS28" s="469"/>
      <c r="CT28" s="469"/>
      <c r="CU28" s="469"/>
      <c r="CV28" s="707"/>
      <c r="CW28" s="457"/>
      <c r="CX28" s="469"/>
      <c r="CY28" s="469"/>
      <c r="CZ28" s="469"/>
      <c r="DA28" s="707"/>
      <c r="DB28" s="457"/>
      <c r="DC28" s="469"/>
      <c r="DD28" s="469"/>
      <c r="DE28" s="469"/>
      <c r="DF28" s="707"/>
      <c r="DG28" s="457"/>
      <c r="DH28" s="469"/>
      <c r="DI28" s="469"/>
      <c r="DJ28" s="469"/>
      <c r="DK28" s="707"/>
      <c r="DL28" s="457"/>
      <c r="DM28" s="469"/>
      <c r="DN28" s="469"/>
      <c r="DO28" s="469"/>
      <c r="DP28" s="707"/>
      <c r="DQ28" s="457"/>
      <c r="DR28" s="469"/>
      <c r="DS28" s="469"/>
      <c r="DT28" s="469"/>
      <c r="DU28" s="707"/>
      <c r="DV28" s="409"/>
      <c r="DW28" s="429"/>
      <c r="DX28" s="429"/>
      <c r="DY28" s="429"/>
      <c r="DZ28" s="744"/>
      <c r="EA28" s="372"/>
    </row>
    <row r="29" spans="1:131" s="369" customFormat="1" ht="26.25" customHeight="1">
      <c r="A29" s="383">
        <v>2</v>
      </c>
      <c r="B29" s="409" t="s">
        <v>334</v>
      </c>
      <c r="C29" s="429"/>
      <c r="D29" s="429"/>
      <c r="E29" s="429"/>
      <c r="F29" s="429"/>
      <c r="G29" s="429"/>
      <c r="H29" s="429"/>
      <c r="I29" s="429"/>
      <c r="J29" s="429"/>
      <c r="K29" s="429"/>
      <c r="L29" s="429"/>
      <c r="M29" s="429"/>
      <c r="N29" s="429"/>
      <c r="O29" s="429"/>
      <c r="P29" s="445"/>
      <c r="Q29" s="451">
        <v>205</v>
      </c>
      <c r="R29" s="463"/>
      <c r="S29" s="463"/>
      <c r="T29" s="463"/>
      <c r="U29" s="463"/>
      <c r="V29" s="463">
        <v>202</v>
      </c>
      <c r="W29" s="463"/>
      <c r="X29" s="463"/>
      <c r="Y29" s="463"/>
      <c r="Z29" s="463"/>
      <c r="AA29" s="463">
        <v>3</v>
      </c>
      <c r="AB29" s="463"/>
      <c r="AC29" s="463"/>
      <c r="AD29" s="463"/>
      <c r="AE29" s="474"/>
      <c r="AF29" s="523">
        <v>3</v>
      </c>
      <c r="AG29" s="469"/>
      <c r="AH29" s="469"/>
      <c r="AI29" s="469"/>
      <c r="AJ29" s="541"/>
      <c r="AK29" s="473">
        <v>79</v>
      </c>
      <c r="AL29" s="463"/>
      <c r="AM29" s="463"/>
      <c r="AN29" s="463"/>
      <c r="AO29" s="463"/>
      <c r="AP29" s="463" t="s">
        <v>208</v>
      </c>
      <c r="AQ29" s="463"/>
      <c r="AR29" s="463"/>
      <c r="AS29" s="463"/>
      <c r="AT29" s="463"/>
      <c r="AU29" s="463" t="s">
        <v>208</v>
      </c>
      <c r="AV29" s="463"/>
      <c r="AW29" s="463"/>
      <c r="AX29" s="463"/>
      <c r="AY29" s="463"/>
      <c r="AZ29" s="618" t="s">
        <v>208</v>
      </c>
      <c r="BA29" s="618"/>
      <c r="BB29" s="618"/>
      <c r="BC29" s="618"/>
      <c r="BD29" s="618"/>
      <c r="BE29" s="581"/>
      <c r="BF29" s="581"/>
      <c r="BG29" s="581"/>
      <c r="BH29" s="581"/>
      <c r="BI29" s="608"/>
      <c r="BJ29" s="385"/>
      <c r="BK29" s="385"/>
      <c r="BL29" s="385"/>
      <c r="BM29" s="385"/>
      <c r="BN29" s="385"/>
      <c r="BO29" s="384"/>
      <c r="BP29" s="384"/>
      <c r="BQ29" s="380">
        <v>23</v>
      </c>
      <c r="BR29" s="661"/>
      <c r="BS29" s="409"/>
      <c r="BT29" s="429"/>
      <c r="BU29" s="429"/>
      <c r="BV29" s="429"/>
      <c r="BW29" s="429"/>
      <c r="BX29" s="429"/>
      <c r="BY29" s="429"/>
      <c r="BZ29" s="429"/>
      <c r="CA29" s="429"/>
      <c r="CB29" s="429"/>
      <c r="CC29" s="429"/>
      <c r="CD29" s="429"/>
      <c r="CE29" s="429"/>
      <c r="CF29" s="429"/>
      <c r="CG29" s="445"/>
      <c r="CH29" s="457"/>
      <c r="CI29" s="469"/>
      <c r="CJ29" s="469"/>
      <c r="CK29" s="469"/>
      <c r="CL29" s="707"/>
      <c r="CM29" s="457"/>
      <c r="CN29" s="469"/>
      <c r="CO29" s="469"/>
      <c r="CP29" s="469"/>
      <c r="CQ29" s="707"/>
      <c r="CR29" s="457"/>
      <c r="CS29" s="469"/>
      <c r="CT29" s="469"/>
      <c r="CU29" s="469"/>
      <c r="CV29" s="707"/>
      <c r="CW29" s="457"/>
      <c r="CX29" s="469"/>
      <c r="CY29" s="469"/>
      <c r="CZ29" s="469"/>
      <c r="DA29" s="707"/>
      <c r="DB29" s="457"/>
      <c r="DC29" s="469"/>
      <c r="DD29" s="469"/>
      <c r="DE29" s="469"/>
      <c r="DF29" s="707"/>
      <c r="DG29" s="457"/>
      <c r="DH29" s="469"/>
      <c r="DI29" s="469"/>
      <c r="DJ29" s="469"/>
      <c r="DK29" s="707"/>
      <c r="DL29" s="457"/>
      <c r="DM29" s="469"/>
      <c r="DN29" s="469"/>
      <c r="DO29" s="469"/>
      <c r="DP29" s="707"/>
      <c r="DQ29" s="457"/>
      <c r="DR29" s="469"/>
      <c r="DS29" s="469"/>
      <c r="DT29" s="469"/>
      <c r="DU29" s="707"/>
      <c r="DV29" s="409"/>
      <c r="DW29" s="429"/>
      <c r="DX29" s="429"/>
      <c r="DY29" s="429"/>
      <c r="DZ29" s="744"/>
      <c r="EA29" s="372"/>
    </row>
    <row r="30" spans="1:131" s="369" customFormat="1" ht="26.25" customHeight="1">
      <c r="A30" s="383">
        <v>3</v>
      </c>
      <c r="B30" s="409" t="s">
        <v>26</v>
      </c>
      <c r="C30" s="429"/>
      <c r="D30" s="429"/>
      <c r="E30" s="429"/>
      <c r="F30" s="429"/>
      <c r="G30" s="429"/>
      <c r="H30" s="429"/>
      <c r="I30" s="429"/>
      <c r="J30" s="429"/>
      <c r="K30" s="429"/>
      <c r="L30" s="429"/>
      <c r="M30" s="429"/>
      <c r="N30" s="429"/>
      <c r="O30" s="429"/>
      <c r="P30" s="445"/>
      <c r="Q30" s="451">
        <v>2925</v>
      </c>
      <c r="R30" s="463"/>
      <c r="S30" s="463"/>
      <c r="T30" s="463"/>
      <c r="U30" s="463"/>
      <c r="V30" s="463">
        <v>2893</v>
      </c>
      <c r="W30" s="463"/>
      <c r="X30" s="463"/>
      <c r="Y30" s="463"/>
      <c r="Z30" s="463"/>
      <c r="AA30" s="463">
        <v>32</v>
      </c>
      <c r="AB30" s="463"/>
      <c r="AC30" s="463"/>
      <c r="AD30" s="463"/>
      <c r="AE30" s="474"/>
      <c r="AF30" s="523">
        <v>32</v>
      </c>
      <c r="AG30" s="469"/>
      <c r="AH30" s="469"/>
      <c r="AI30" s="469"/>
      <c r="AJ30" s="541"/>
      <c r="AK30" s="473">
        <v>389</v>
      </c>
      <c r="AL30" s="463"/>
      <c r="AM30" s="463"/>
      <c r="AN30" s="463"/>
      <c r="AO30" s="463"/>
      <c r="AP30" s="463" t="s">
        <v>208</v>
      </c>
      <c r="AQ30" s="463"/>
      <c r="AR30" s="463"/>
      <c r="AS30" s="463"/>
      <c r="AT30" s="463"/>
      <c r="AU30" s="463" t="s">
        <v>208</v>
      </c>
      <c r="AV30" s="463"/>
      <c r="AW30" s="463"/>
      <c r="AX30" s="463"/>
      <c r="AY30" s="463"/>
      <c r="AZ30" s="618" t="s">
        <v>208</v>
      </c>
      <c r="BA30" s="618"/>
      <c r="BB30" s="618"/>
      <c r="BC30" s="618"/>
      <c r="BD30" s="618"/>
      <c r="BE30" s="581"/>
      <c r="BF30" s="581"/>
      <c r="BG30" s="581"/>
      <c r="BH30" s="581"/>
      <c r="BI30" s="608"/>
      <c r="BJ30" s="385"/>
      <c r="BK30" s="385"/>
      <c r="BL30" s="385"/>
      <c r="BM30" s="385"/>
      <c r="BN30" s="385"/>
      <c r="BO30" s="384"/>
      <c r="BP30" s="384"/>
      <c r="BQ30" s="380">
        <v>24</v>
      </c>
      <c r="BR30" s="661"/>
      <c r="BS30" s="409"/>
      <c r="BT30" s="429"/>
      <c r="BU30" s="429"/>
      <c r="BV30" s="429"/>
      <c r="BW30" s="429"/>
      <c r="BX30" s="429"/>
      <c r="BY30" s="429"/>
      <c r="BZ30" s="429"/>
      <c r="CA30" s="429"/>
      <c r="CB30" s="429"/>
      <c r="CC30" s="429"/>
      <c r="CD30" s="429"/>
      <c r="CE30" s="429"/>
      <c r="CF30" s="429"/>
      <c r="CG30" s="445"/>
      <c r="CH30" s="457"/>
      <c r="CI30" s="469"/>
      <c r="CJ30" s="469"/>
      <c r="CK30" s="469"/>
      <c r="CL30" s="707"/>
      <c r="CM30" s="457"/>
      <c r="CN30" s="469"/>
      <c r="CO30" s="469"/>
      <c r="CP30" s="469"/>
      <c r="CQ30" s="707"/>
      <c r="CR30" s="457"/>
      <c r="CS30" s="469"/>
      <c r="CT30" s="469"/>
      <c r="CU30" s="469"/>
      <c r="CV30" s="707"/>
      <c r="CW30" s="457"/>
      <c r="CX30" s="469"/>
      <c r="CY30" s="469"/>
      <c r="CZ30" s="469"/>
      <c r="DA30" s="707"/>
      <c r="DB30" s="457"/>
      <c r="DC30" s="469"/>
      <c r="DD30" s="469"/>
      <c r="DE30" s="469"/>
      <c r="DF30" s="707"/>
      <c r="DG30" s="457"/>
      <c r="DH30" s="469"/>
      <c r="DI30" s="469"/>
      <c r="DJ30" s="469"/>
      <c r="DK30" s="707"/>
      <c r="DL30" s="457"/>
      <c r="DM30" s="469"/>
      <c r="DN30" s="469"/>
      <c r="DO30" s="469"/>
      <c r="DP30" s="707"/>
      <c r="DQ30" s="457"/>
      <c r="DR30" s="469"/>
      <c r="DS30" s="469"/>
      <c r="DT30" s="469"/>
      <c r="DU30" s="707"/>
      <c r="DV30" s="409"/>
      <c r="DW30" s="429"/>
      <c r="DX30" s="429"/>
      <c r="DY30" s="429"/>
      <c r="DZ30" s="744"/>
      <c r="EA30" s="372"/>
    </row>
    <row r="31" spans="1:131" s="369" customFormat="1" ht="26.25" customHeight="1">
      <c r="A31" s="383">
        <v>4</v>
      </c>
      <c r="B31" s="409" t="s">
        <v>237</v>
      </c>
      <c r="C31" s="429"/>
      <c r="D31" s="429"/>
      <c r="E31" s="429"/>
      <c r="F31" s="429"/>
      <c r="G31" s="429"/>
      <c r="H31" s="429"/>
      <c r="I31" s="429"/>
      <c r="J31" s="429"/>
      <c r="K31" s="429"/>
      <c r="L31" s="429"/>
      <c r="M31" s="429"/>
      <c r="N31" s="429"/>
      <c r="O31" s="429"/>
      <c r="P31" s="445"/>
      <c r="Q31" s="451">
        <v>290</v>
      </c>
      <c r="R31" s="463"/>
      <c r="S31" s="463"/>
      <c r="T31" s="463"/>
      <c r="U31" s="463"/>
      <c r="V31" s="463">
        <v>288</v>
      </c>
      <c r="W31" s="463"/>
      <c r="X31" s="463"/>
      <c r="Y31" s="463"/>
      <c r="Z31" s="463"/>
      <c r="AA31" s="463">
        <v>1</v>
      </c>
      <c r="AB31" s="463"/>
      <c r="AC31" s="463"/>
      <c r="AD31" s="463"/>
      <c r="AE31" s="474"/>
      <c r="AF31" s="523">
        <v>1</v>
      </c>
      <c r="AG31" s="469"/>
      <c r="AH31" s="469"/>
      <c r="AI31" s="469"/>
      <c r="AJ31" s="541"/>
      <c r="AK31" s="473">
        <v>94</v>
      </c>
      <c r="AL31" s="463"/>
      <c r="AM31" s="463"/>
      <c r="AN31" s="463"/>
      <c r="AO31" s="463"/>
      <c r="AP31" s="463" t="s">
        <v>208</v>
      </c>
      <c r="AQ31" s="463"/>
      <c r="AR31" s="463"/>
      <c r="AS31" s="463"/>
      <c r="AT31" s="463"/>
      <c r="AU31" s="463" t="s">
        <v>208</v>
      </c>
      <c r="AV31" s="463"/>
      <c r="AW31" s="463"/>
      <c r="AX31" s="463"/>
      <c r="AY31" s="463"/>
      <c r="AZ31" s="618" t="s">
        <v>208</v>
      </c>
      <c r="BA31" s="618"/>
      <c r="BB31" s="618"/>
      <c r="BC31" s="618"/>
      <c r="BD31" s="618"/>
      <c r="BE31" s="581"/>
      <c r="BF31" s="581"/>
      <c r="BG31" s="581"/>
      <c r="BH31" s="581"/>
      <c r="BI31" s="608"/>
      <c r="BJ31" s="385"/>
      <c r="BK31" s="385"/>
      <c r="BL31" s="385"/>
      <c r="BM31" s="385"/>
      <c r="BN31" s="385"/>
      <c r="BO31" s="384"/>
      <c r="BP31" s="384"/>
      <c r="BQ31" s="380">
        <v>25</v>
      </c>
      <c r="BR31" s="661"/>
      <c r="BS31" s="409"/>
      <c r="BT31" s="429"/>
      <c r="BU31" s="429"/>
      <c r="BV31" s="429"/>
      <c r="BW31" s="429"/>
      <c r="BX31" s="429"/>
      <c r="BY31" s="429"/>
      <c r="BZ31" s="429"/>
      <c r="CA31" s="429"/>
      <c r="CB31" s="429"/>
      <c r="CC31" s="429"/>
      <c r="CD31" s="429"/>
      <c r="CE31" s="429"/>
      <c r="CF31" s="429"/>
      <c r="CG31" s="445"/>
      <c r="CH31" s="457"/>
      <c r="CI31" s="469"/>
      <c r="CJ31" s="469"/>
      <c r="CK31" s="469"/>
      <c r="CL31" s="707"/>
      <c r="CM31" s="457"/>
      <c r="CN31" s="469"/>
      <c r="CO31" s="469"/>
      <c r="CP31" s="469"/>
      <c r="CQ31" s="707"/>
      <c r="CR31" s="457"/>
      <c r="CS31" s="469"/>
      <c r="CT31" s="469"/>
      <c r="CU31" s="469"/>
      <c r="CV31" s="707"/>
      <c r="CW31" s="457"/>
      <c r="CX31" s="469"/>
      <c r="CY31" s="469"/>
      <c r="CZ31" s="469"/>
      <c r="DA31" s="707"/>
      <c r="DB31" s="457"/>
      <c r="DC31" s="469"/>
      <c r="DD31" s="469"/>
      <c r="DE31" s="469"/>
      <c r="DF31" s="707"/>
      <c r="DG31" s="457"/>
      <c r="DH31" s="469"/>
      <c r="DI31" s="469"/>
      <c r="DJ31" s="469"/>
      <c r="DK31" s="707"/>
      <c r="DL31" s="457"/>
      <c r="DM31" s="469"/>
      <c r="DN31" s="469"/>
      <c r="DO31" s="469"/>
      <c r="DP31" s="707"/>
      <c r="DQ31" s="457"/>
      <c r="DR31" s="469"/>
      <c r="DS31" s="469"/>
      <c r="DT31" s="469"/>
      <c r="DU31" s="707"/>
      <c r="DV31" s="409"/>
      <c r="DW31" s="429"/>
      <c r="DX31" s="429"/>
      <c r="DY31" s="429"/>
      <c r="DZ31" s="744"/>
      <c r="EA31" s="372"/>
    </row>
    <row r="32" spans="1:131" s="369" customFormat="1" ht="26.25" customHeight="1">
      <c r="A32" s="383">
        <v>5</v>
      </c>
      <c r="B32" s="409" t="s">
        <v>467</v>
      </c>
      <c r="C32" s="429"/>
      <c r="D32" s="429"/>
      <c r="E32" s="429"/>
      <c r="F32" s="429"/>
      <c r="G32" s="429"/>
      <c r="H32" s="429"/>
      <c r="I32" s="429"/>
      <c r="J32" s="429"/>
      <c r="K32" s="429"/>
      <c r="L32" s="429"/>
      <c r="M32" s="429"/>
      <c r="N32" s="429"/>
      <c r="O32" s="429"/>
      <c r="P32" s="445"/>
      <c r="Q32" s="451">
        <v>550</v>
      </c>
      <c r="R32" s="463"/>
      <c r="S32" s="463"/>
      <c r="T32" s="463"/>
      <c r="U32" s="463"/>
      <c r="V32" s="463">
        <v>489</v>
      </c>
      <c r="W32" s="463"/>
      <c r="X32" s="463"/>
      <c r="Y32" s="463"/>
      <c r="Z32" s="463"/>
      <c r="AA32" s="463">
        <v>61</v>
      </c>
      <c r="AB32" s="463"/>
      <c r="AC32" s="463"/>
      <c r="AD32" s="463"/>
      <c r="AE32" s="474"/>
      <c r="AF32" s="523">
        <v>403</v>
      </c>
      <c r="AG32" s="469"/>
      <c r="AH32" s="469"/>
      <c r="AI32" s="469"/>
      <c r="AJ32" s="541"/>
      <c r="AK32" s="473">
        <v>196</v>
      </c>
      <c r="AL32" s="463"/>
      <c r="AM32" s="463"/>
      <c r="AN32" s="463"/>
      <c r="AO32" s="463"/>
      <c r="AP32" s="463">
        <v>1927</v>
      </c>
      <c r="AQ32" s="463"/>
      <c r="AR32" s="463"/>
      <c r="AS32" s="463"/>
      <c r="AT32" s="463"/>
      <c r="AU32" s="463">
        <v>1120</v>
      </c>
      <c r="AV32" s="463"/>
      <c r="AW32" s="463"/>
      <c r="AX32" s="463"/>
      <c r="AY32" s="463"/>
      <c r="AZ32" s="618" t="s">
        <v>208</v>
      </c>
      <c r="BA32" s="618"/>
      <c r="BB32" s="618"/>
      <c r="BC32" s="618"/>
      <c r="BD32" s="618"/>
      <c r="BE32" s="581" t="s">
        <v>468</v>
      </c>
      <c r="BF32" s="581"/>
      <c r="BG32" s="581"/>
      <c r="BH32" s="581"/>
      <c r="BI32" s="608"/>
      <c r="BJ32" s="385"/>
      <c r="BK32" s="385"/>
      <c r="BL32" s="385"/>
      <c r="BM32" s="385"/>
      <c r="BN32" s="385"/>
      <c r="BO32" s="384"/>
      <c r="BP32" s="384"/>
      <c r="BQ32" s="380">
        <v>26</v>
      </c>
      <c r="BR32" s="661"/>
      <c r="BS32" s="409"/>
      <c r="BT32" s="429"/>
      <c r="BU32" s="429"/>
      <c r="BV32" s="429"/>
      <c r="BW32" s="429"/>
      <c r="BX32" s="429"/>
      <c r="BY32" s="429"/>
      <c r="BZ32" s="429"/>
      <c r="CA32" s="429"/>
      <c r="CB32" s="429"/>
      <c r="CC32" s="429"/>
      <c r="CD32" s="429"/>
      <c r="CE32" s="429"/>
      <c r="CF32" s="429"/>
      <c r="CG32" s="445"/>
      <c r="CH32" s="457"/>
      <c r="CI32" s="469"/>
      <c r="CJ32" s="469"/>
      <c r="CK32" s="469"/>
      <c r="CL32" s="707"/>
      <c r="CM32" s="457"/>
      <c r="CN32" s="469"/>
      <c r="CO32" s="469"/>
      <c r="CP32" s="469"/>
      <c r="CQ32" s="707"/>
      <c r="CR32" s="457"/>
      <c r="CS32" s="469"/>
      <c r="CT32" s="469"/>
      <c r="CU32" s="469"/>
      <c r="CV32" s="707"/>
      <c r="CW32" s="457"/>
      <c r="CX32" s="469"/>
      <c r="CY32" s="469"/>
      <c r="CZ32" s="469"/>
      <c r="DA32" s="707"/>
      <c r="DB32" s="457"/>
      <c r="DC32" s="469"/>
      <c r="DD32" s="469"/>
      <c r="DE32" s="469"/>
      <c r="DF32" s="707"/>
      <c r="DG32" s="457"/>
      <c r="DH32" s="469"/>
      <c r="DI32" s="469"/>
      <c r="DJ32" s="469"/>
      <c r="DK32" s="707"/>
      <c r="DL32" s="457"/>
      <c r="DM32" s="469"/>
      <c r="DN32" s="469"/>
      <c r="DO32" s="469"/>
      <c r="DP32" s="707"/>
      <c r="DQ32" s="457"/>
      <c r="DR32" s="469"/>
      <c r="DS32" s="469"/>
      <c r="DT32" s="469"/>
      <c r="DU32" s="707"/>
      <c r="DV32" s="409"/>
      <c r="DW32" s="429"/>
      <c r="DX32" s="429"/>
      <c r="DY32" s="429"/>
      <c r="DZ32" s="744"/>
      <c r="EA32" s="372"/>
    </row>
    <row r="33" spans="1:131" s="369" customFormat="1" ht="26.25" customHeight="1">
      <c r="A33" s="383">
        <v>6</v>
      </c>
      <c r="B33" s="409" t="s">
        <v>469</v>
      </c>
      <c r="C33" s="429"/>
      <c r="D33" s="429"/>
      <c r="E33" s="429"/>
      <c r="F33" s="429"/>
      <c r="G33" s="429"/>
      <c r="H33" s="429"/>
      <c r="I33" s="429"/>
      <c r="J33" s="429"/>
      <c r="K33" s="429"/>
      <c r="L33" s="429"/>
      <c r="M33" s="429"/>
      <c r="N33" s="429"/>
      <c r="O33" s="429"/>
      <c r="P33" s="445"/>
      <c r="Q33" s="451">
        <v>104</v>
      </c>
      <c r="R33" s="463"/>
      <c r="S33" s="463"/>
      <c r="T33" s="463"/>
      <c r="U33" s="463"/>
      <c r="V33" s="463">
        <v>80</v>
      </c>
      <c r="W33" s="463"/>
      <c r="X33" s="463"/>
      <c r="Y33" s="463"/>
      <c r="Z33" s="463"/>
      <c r="AA33" s="463">
        <v>23</v>
      </c>
      <c r="AB33" s="463"/>
      <c r="AC33" s="463"/>
      <c r="AD33" s="463"/>
      <c r="AE33" s="474"/>
      <c r="AF33" s="523">
        <v>23</v>
      </c>
      <c r="AG33" s="469"/>
      <c r="AH33" s="469"/>
      <c r="AI33" s="469"/>
      <c r="AJ33" s="541"/>
      <c r="AK33" s="473" t="s">
        <v>208</v>
      </c>
      <c r="AL33" s="463"/>
      <c r="AM33" s="463"/>
      <c r="AN33" s="463"/>
      <c r="AO33" s="463"/>
      <c r="AP33" s="463">
        <v>211</v>
      </c>
      <c r="AQ33" s="463"/>
      <c r="AR33" s="463"/>
      <c r="AS33" s="463"/>
      <c r="AT33" s="463"/>
      <c r="AU33" s="463" t="s">
        <v>208</v>
      </c>
      <c r="AV33" s="463"/>
      <c r="AW33" s="463"/>
      <c r="AX33" s="463"/>
      <c r="AY33" s="463"/>
      <c r="AZ33" s="618" t="s">
        <v>208</v>
      </c>
      <c r="BA33" s="618"/>
      <c r="BB33" s="618"/>
      <c r="BC33" s="618"/>
      <c r="BD33" s="618"/>
      <c r="BE33" s="581" t="s">
        <v>23</v>
      </c>
      <c r="BF33" s="581"/>
      <c r="BG33" s="581"/>
      <c r="BH33" s="581"/>
      <c r="BI33" s="608"/>
      <c r="BJ33" s="385"/>
      <c r="BK33" s="385"/>
      <c r="BL33" s="385"/>
      <c r="BM33" s="385"/>
      <c r="BN33" s="385"/>
      <c r="BO33" s="384"/>
      <c r="BP33" s="384"/>
      <c r="BQ33" s="380">
        <v>27</v>
      </c>
      <c r="BR33" s="661"/>
      <c r="BS33" s="409"/>
      <c r="BT33" s="429"/>
      <c r="BU33" s="429"/>
      <c r="BV33" s="429"/>
      <c r="BW33" s="429"/>
      <c r="BX33" s="429"/>
      <c r="BY33" s="429"/>
      <c r="BZ33" s="429"/>
      <c r="CA33" s="429"/>
      <c r="CB33" s="429"/>
      <c r="CC33" s="429"/>
      <c r="CD33" s="429"/>
      <c r="CE33" s="429"/>
      <c r="CF33" s="429"/>
      <c r="CG33" s="445"/>
      <c r="CH33" s="457"/>
      <c r="CI33" s="469"/>
      <c r="CJ33" s="469"/>
      <c r="CK33" s="469"/>
      <c r="CL33" s="707"/>
      <c r="CM33" s="457"/>
      <c r="CN33" s="469"/>
      <c r="CO33" s="469"/>
      <c r="CP33" s="469"/>
      <c r="CQ33" s="707"/>
      <c r="CR33" s="457"/>
      <c r="CS33" s="469"/>
      <c r="CT33" s="469"/>
      <c r="CU33" s="469"/>
      <c r="CV33" s="707"/>
      <c r="CW33" s="457"/>
      <c r="CX33" s="469"/>
      <c r="CY33" s="469"/>
      <c r="CZ33" s="469"/>
      <c r="DA33" s="707"/>
      <c r="DB33" s="457"/>
      <c r="DC33" s="469"/>
      <c r="DD33" s="469"/>
      <c r="DE33" s="469"/>
      <c r="DF33" s="707"/>
      <c r="DG33" s="457"/>
      <c r="DH33" s="469"/>
      <c r="DI33" s="469"/>
      <c r="DJ33" s="469"/>
      <c r="DK33" s="707"/>
      <c r="DL33" s="457"/>
      <c r="DM33" s="469"/>
      <c r="DN33" s="469"/>
      <c r="DO33" s="469"/>
      <c r="DP33" s="707"/>
      <c r="DQ33" s="457"/>
      <c r="DR33" s="469"/>
      <c r="DS33" s="469"/>
      <c r="DT33" s="469"/>
      <c r="DU33" s="707"/>
      <c r="DV33" s="409"/>
      <c r="DW33" s="429"/>
      <c r="DX33" s="429"/>
      <c r="DY33" s="429"/>
      <c r="DZ33" s="744"/>
      <c r="EA33" s="372"/>
    </row>
    <row r="34" spans="1:131" s="369" customFormat="1" ht="26.25" customHeight="1">
      <c r="A34" s="383">
        <v>7</v>
      </c>
      <c r="B34" s="409" t="s">
        <v>471</v>
      </c>
      <c r="C34" s="429"/>
      <c r="D34" s="429"/>
      <c r="E34" s="429"/>
      <c r="F34" s="429"/>
      <c r="G34" s="429"/>
      <c r="H34" s="429"/>
      <c r="I34" s="429"/>
      <c r="J34" s="429"/>
      <c r="K34" s="429"/>
      <c r="L34" s="429"/>
      <c r="M34" s="429"/>
      <c r="N34" s="429"/>
      <c r="O34" s="429"/>
      <c r="P34" s="445"/>
      <c r="Q34" s="451">
        <v>348</v>
      </c>
      <c r="R34" s="463"/>
      <c r="S34" s="463"/>
      <c r="T34" s="463"/>
      <c r="U34" s="463"/>
      <c r="V34" s="463">
        <v>345</v>
      </c>
      <c r="W34" s="463"/>
      <c r="X34" s="463"/>
      <c r="Y34" s="463"/>
      <c r="Z34" s="463"/>
      <c r="AA34" s="463">
        <v>3</v>
      </c>
      <c r="AB34" s="463"/>
      <c r="AC34" s="463"/>
      <c r="AD34" s="463"/>
      <c r="AE34" s="474"/>
      <c r="AF34" s="523">
        <v>3</v>
      </c>
      <c r="AG34" s="469"/>
      <c r="AH34" s="469"/>
      <c r="AI34" s="469"/>
      <c r="AJ34" s="541"/>
      <c r="AK34" s="473">
        <v>298</v>
      </c>
      <c r="AL34" s="463"/>
      <c r="AM34" s="463"/>
      <c r="AN34" s="463"/>
      <c r="AO34" s="463"/>
      <c r="AP34" s="463">
        <v>1794</v>
      </c>
      <c r="AQ34" s="463"/>
      <c r="AR34" s="463"/>
      <c r="AS34" s="463"/>
      <c r="AT34" s="463"/>
      <c r="AU34" s="463">
        <v>1794</v>
      </c>
      <c r="AV34" s="463"/>
      <c r="AW34" s="463"/>
      <c r="AX34" s="463"/>
      <c r="AY34" s="463"/>
      <c r="AZ34" s="618" t="s">
        <v>208</v>
      </c>
      <c r="BA34" s="618"/>
      <c r="BB34" s="618"/>
      <c r="BC34" s="618"/>
      <c r="BD34" s="618"/>
      <c r="BE34" s="581" t="s">
        <v>23</v>
      </c>
      <c r="BF34" s="581"/>
      <c r="BG34" s="581"/>
      <c r="BH34" s="581"/>
      <c r="BI34" s="608"/>
      <c r="BJ34" s="385"/>
      <c r="BK34" s="385"/>
      <c r="BL34" s="385"/>
      <c r="BM34" s="385"/>
      <c r="BN34" s="385"/>
      <c r="BO34" s="384"/>
      <c r="BP34" s="384"/>
      <c r="BQ34" s="380">
        <v>28</v>
      </c>
      <c r="BR34" s="661"/>
      <c r="BS34" s="409"/>
      <c r="BT34" s="429"/>
      <c r="BU34" s="429"/>
      <c r="BV34" s="429"/>
      <c r="BW34" s="429"/>
      <c r="BX34" s="429"/>
      <c r="BY34" s="429"/>
      <c r="BZ34" s="429"/>
      <c r="CA34" s="429"/>
      <c r="CB34" s="429"/>
      <c r="CC34" s="429"/>
      <c r="CD34" s="429"/>
      <c r="CE34" s="429"/>
      <c r="CF34" s="429"/>
      <c r="CG34" s="445"/>
      <c r="CH34" s="457"/>
      <c r="CI34" s="469"/>
      <c r="CJ34" s="469"/>
      <c r="CK34" s="469"/>
      <c r="CL34" s="707"/>
      <c r="CM34" s="457"/>
      <c r="CN34" s="469"/>
      <c r="CO34" s="469"/>
      <c r="CP34" s="469"/>
      <c r="CQ34" s="707"/>
      <c r="CR34" s="457"/>
      <c r="CS34" s="469"/>
      <c r="CT34" s="469"/>
      <c r="CU34" s="469"/>
      <c r="CV34" s="707"/>
      <c r="CW34" s="457"/>
      <c r="CX34" s="469"/>
      <c r="CY34" s="469"/>
      <c r="CZ34" s="469"/>
      <c r="DA34" s="707"/>
      <c r="DB34" s="457"/>
      <c r="DC34" s="469"/>
      <c r="DD34" s="469"/>
      <c r="DE34" s="469"/>
      <c r="DF34" s="707"/>
      <c r="DG34" s="457"/>
      <c r="DH34" s="469"/>
      <c r="DI34" s="469"/>
      <c r="DJ34" s="469"/>
      <c r="DK34" s="707"/>
      <c r="DL34" s="457"/>
      <c r="DM34" s="469"/>
      <c r="DN34" s="469"/>
      <c r="DO34" s="469"/>
      <c r="DP34" s="707"/>
      <c r="DQ34" s="457"/>
      <c r="DR34" s="469"/>
      <c r="DS34" s="469"/>
      <c r="DT34" s="469"/>
      <c r="DU34" s="707"/>
      <c r="DV34" s="409"/>
      <c r="DW34" s="429"/>
      <c r="DX34" s="429"/>
      <c r="DY34" s="429"/>
      <c r="DZ34" s="744"/>
      <c r="EA34" s="372"/>
    </row>
    <row r="35" spans="1:131" s="369" customFormat="1" ht="26.25" customHeight="1">
      <c r="A35" s="383">
        <v>8</v>
      </c>
      <c r="B35" s="409" t="s">
        <v>46</v>
      </c>
      <c r="C35" s="429"/>
      <c r="D35" s="429"/>
      <c r="E35" s="429"/>
      <c r="F35" s="429"/>
      <c r="G35" s="429"/>
      <c r="H35" s="429"/>
      <c r="I35" s="429"/>
      <c r="J35" s="429"/>
      <c r="K35" s="429"/>
      <c r="L35" s="429"/>
      <c r="M35" s="429"/>
      <c r="N35" s="429"/>
      <c r="O35" s="429"/>
      <c r="P35" s="445"/>
      <c r="Q35" s="451">
        <v>941</v>
      </c>
      <c r="R35" s="463"/>
      <c r="S35" s="463"/>
      <c r="T35" s="463"/>
      <c r="U35" s="463"/>
      <c r="V35" s="463">
        <v>939</v>
      </c>
      <c r="W35" s="463"/>
      <c r="X35" s="463"/>
      <c r="Y35" s="463"/>
      <c r="Z35" s="463"/>
      <c r="AA35" s="463">
        <v>3</v>
      </c>
      <c r="AB35" s="463"/>
      <c r="AC35" s="463"/>
      <c r="AD35" s="463"/>
      <c r="AE35" s="474"/>
      <c r="AF35" s="523">
        <v>3</v>
      </c>
      <c r="AG35" s="469"/>
      <c r="AH35" s="469"/>
      <c r="AI35" s="469"/>
      <c r="AJ35" s="541"/>
      <c r="AK35" s="473">
        <v>451</v>
      </c>
      <c r="AL35" s="463"/>
      <c r="AM35" s="463"/>
      <c r="AN35" s="463"/>
      <c r="AO35" s="463"/>
      <c r="AP35" s="463">
        <v>2955</v>
      </c>
      <c r="AQ35" s="463"/>
      <c r="AR35" s="463"/>
      <c r="AS35" s="463"/>
      <c r="AT35" s="463"/>
      <c r="AU35" s="463">
        <v>2650</v>
      </c>
      <c r="AV35" s="463"/>
      <c r="AW35" s="463"/>
      <c r="AX35" s="463"/>
      <c r="AY35" s="463"/>
      <c r="AZ35" s="618" t="s">
        <v>208</v>
      </c>
      <c r="BA35" s="618"/>
      <c r="BB35" s="618"/>
      <c r="BC35" s="618"/>
      <c r="BD35" s="618"/>
      <c r="BE35" s="581" t="s">
        <v>23</v>
      </c>
      <c r="BF35" s="581"/>
      <c r="BG35" s="581"/>
      <c r="BH35" s="581"/>
      <c r="BI35" s="608"/>
      <c r="BJ35" s="385"/>
      <c r="BK35" s="385"/>
      <c r="BL35" s="385"/>
      <c r="BM35" s="385"/>
      <c r="BN35" s="385"/>
      <c r="BO35" s="384"/>
      <c r="BP35" s="384"/>
      <c r="BQ35" s="380">
        <v>29</v>
      </c>
      <c r="BR35" s="661"/>
      <c r="BS35" s="409"/>
      <c r="BT35" s="429"/>
      <c r="BU35" s="429"/>
      <c r="BV35" s="429"/>
      <c r="BW35" s="429"/>
      <c r="BX35" s="429"/>
      <c r="BY35" s="429"/>
      <c r="BZ35" s="429"/>
      <c r="CA35" s="429"/>
      <c r="CB35" s="429"/>
      <c r="CC35" s="429"/>
      <c r="CD35" s="429"/>
      <c r="CE35" s="429"/>
      <c r="CF35" s="429"/>
      <c r="CG35" s="445"/>
      <c r="CH35" s="457"/>
      <c r="CI35" s="469"/>
      <c r="CJ35" s="469"/>
      <c r="CK35" s="469"/>
      <c r="CL35" s="707"/>
      <c r="CM35" s="457"/>
      <c r="CN35" s="469"/>
      <c r="CO35" s="469"/>
      <c r="CP35" s="469"/>
      <c r="CQ35" s="707"/>
      <c r="CR35" s="457"/>
      <c r="CS35" s="469"/>
      <c r="CT35" s="469"/>
      <c r="CU35" s="469"/>
      <c r="CV35" s="707"/>
      <c r="CW35" s="457"/>
      <c r="CX35" s="469"/>
      <c r="CY35" s="469"/>
      <c r="CZ35" s="469"/>
      <c r="DA35" s="707"/>
      <c r="DB35" s="457"/>
      <c r="DC35" s="469"/>
      <c r="DD35" s="469"/>
      <c r="DE35" s="469"/>
      <c r="DF35" s="707"/>
      <c r="DG35" s="457"/>
      <c r="DH35" s="469"/>
      <c r="DI35" s="469"/>
      <c r="DJ35" s="469"/>
      <c r="DK35" s="707"/>
      <c r="DL35" s="457"/>
      <c r="DM35" s="469"/>
      <c r="DN35" s="469"/>
      <c r="DO35" s="469"/>
      <c r="DP35" s="707"/>
      <c r="DQ35" s="457"/>
      <c r="DR35" s="469"/>
      <c r="DS35" s="469"/>
      <c r="DT35" s="469"/>
      <c r="DU35" s="707"/>
      <c r="DV35" s="409"/>
      <c r="DW35" s="429"/>
      <c r="DX35" s="429"/>
      <c r="DY35" s="429"/>
      <c r="DZ35" s="744"/>
      <c r="EA35" s="372"/>
    </row>
    <row r="36" spans="1:131" s="369" customFormat="1" ht="26.25" customHeight="1">
      <c r="A36" s="383">
        <v>9</v>
      </c>
      <c r="B36" s="409"/>
      <c r="C36" s="429"/>
      <c r="D36" s="429"/>
      <c r="E36" s="429"/>
      <c r="F36" s="429"/>
      <c r="G36" s="429"/>
      <c r="H36" s="429"/>
      <c r="I36" s="429"/>
      <c r="J36" s="429"/>
      <c r="K36" s="429"/>
      <c r="L36" s="429"/>
      <c r="M36" s="429"/>
      <c r="N36" s="429"/>
      <c r="O36" s="429"/>
      <c r="P36" s="445"/>
      <c r="Q36" s="451"/>
      <c r="R36" s="463"/>
      <c r="S36" s="463"/>
      <c r="T36" s="463"/>
      <c r="U36" s="463"/>
      <c r="V36" s="463"/>
      <c r="W36" s="463"/>
      <c r="X36" s="463"/>
      <c r="Y36" s="463"/>
      <c r="Z36" s="463"/>
      <c r="AA36" s="463"/>
      <c r="AB36" s="463"/>
      <c r="AC36" s="463"/>
      <c r="AD36" s="463"/>
      <c r="AE36" s="474"/>
      <c r="AF36" s="523"/>
      <c r="AG36" s="469"/>
      <c r="AH36" s="469"/>
      <c r="AI36" s="469"/>
      <c r="AJ36" s="541"/>
      <c r="AK36" s="473"/>
      <c r="AL36" s="463"/>
      <c r="AM36" s="463"/>
      <c r="AN36" s="463"/>
      <c r="AO36" s="463"/>
      <c r="AP36" s="463"/>
      <c r="AQ36" s="463"/>
      <c r="AR36" s="463"/>
      <c r="AS36" s="463"/>
      <c r="AT36" s="463"/>
      <c r="AU36" s="463"/>
      <c r="AV36" s="463"/>
      <c r="AW36" s="463"/>
      <c r="AX36" s="463"/>
      <c r="AY36" s="463"/>
      <c r="AZ36" s="618"/>
      <c r="BA36" s="618"/>
      <c r="BB36" s="618"/>
      <c r="BC36" s="618"/>
      <c r="BD36" s="618"/>
      <c r="BE36" s="581"/>
      <c r="BF36" s="581"/>
      <c r="BG36" s="581"/>
      <c r="BH36" s="581"/>
      <c r="BI36" s="608"/>
      <c r="BJ36" s="385"/>
      <c r="BK36" s="385"/>
      <c r="BL36" s="385"/>
      <c r="BM36" s="385"/>
      <c r="BN36" s="385"/>
      <c r="BO36" s="384"/>
      <c r="BP36" s="384"/>
      <c r="BQ36" s="380">
        <v>30</v>
      </c>
      <c r="BR36" s="661"/>
      <c r="BS36" s="409"/>
      <c r="BT36" s="429"/>
      <c r="BU36" s="429"/>
      <c r="BV36" s="429"/>
      <c r="BW36" s="429"/>
      <c r="BX36" s="429"/>
      <c r="BY36" s="429"/>
      <c r="BZ36" s="429"/>
      <c r="CA36" s="429"/>
      <c r="CB36" s="429"/>
      <c r="CC36" s="429"/>
      <c r="CD36" s="429"/>
      <c r="CE36" s="429"/>
      <c r="CF36" s="429"/>
      <c r="CG36" s="445"/>
      <c r="CH36" s="457"/>
      <c r="CI36" s="469"/>
      <c r="CJ36" s="469"/>
      <c r="CK36" s="469"/>
      <c r="CL36" s="707"/>
      <c r="CM36" s="457"/>
      <c r="CN36" s="469"/>
      <c r="CO36" s="469"/>
      <c r="CP36" s="469"/>
      <c r="CQ36" s="707"/>
      <c r="CR36" s="457"/>
      <c r="CS36" s="469"/>
      <c r="CT36" s="469"/>
      <c r="CU36" s="469"/>
      <c r="CV36" s="707"/>
      <c r="CW36" s="457"/>
      <c r="CX36" s="469"/>
      <c r="CY36" s="469"/>
      <c r="CZ36" s="469"/>
      <c r="DA36" s="707"/>
      <c r="DB36" s="457"/>
      <c r="DC36" s="469"/>
      <c r="DD36" s="469"/>
      <c r="DE36" s="469"/>
      <c r="DF36" s="707"/>
      <c r="DG36" s="457"/>
      <c r="DH36" s="469"/>
      <c r="DI36" s="469"/>
      <c r="DJ36" s="469"/>
      <c r="DK36" s="707"/>
      <c r="DL36" s="457"/>
      <c r="DM36" s="469"/>
      <c r="DN36" s="469"/>
      <c r="DO36" s="469"/>
      <c r="DP36" s="707"/>
      <c r="DQ36" s="457"/>
      <c r="DR36" s="469"/>
      <c r="DS36" s="469"/>
      <c r="DT36" s="469"/>
      <c r="DU36" s="707"/>
      <c r="DV36" s="409"/>
      <c r="DW36" s="429"/>
      <c r="DX36" s="429"/>
      <c r="DY36" s="429"/>
      <c r="DZ36" s="744"/>
      <c r="EA36" s="372"/>
    </row>
    <row r="37" spans="1:131" s="369" customFormat="1" ht="26.25" customHeight="1">
      <c r="A37" s="383">
        <v>10</v>
      </c>
      <c r="B37" s="409"/>
      <c r="C37" s="429"/>
      <c r="D37" s="429"/>
      <c r="E37" s="429"/>
      <c r="F37" s="429"/>
      <c r="G37" s="429"/>
      <c r="H37" s="429"/>
      <c r="I37" s="429"/>
      <c r="J37" s="429"/>
      <c r="K37" s="429"/>
      <c r="L37" s="429"/>
      <c r="M37" s="429"/>
      <c r="N37" s="429"/>
      <c r="O37" s="429"/>
      <c r="P37" s="445"/>
      <c r="Q37" s="451"/>
      <c r="R37" s="463"/>
      <c r="S37" s="463"/>
      <c r="T37" s="463"/>
      <c r="U37" s="463"/>
      <c r="V37" s="463"/>
      <c r="W37" s="463"/>
      <c r="X37" s="463"/>
      <c r="Y37" s="463"/>
      <c r="Z37" s="463"/>
      <c r="AA37" s="463"/>
      <c r="AB37" s="463"/>
      <c r="AC37" s="463"/>
      <c r="AD37" s="463"/>
      <c r="AE37" s="474"/>
      <c r="AF37" s="523"/>
      <c r="AG37" s="469"/>
      <c r="AH37" s="469"/>
      <c r="AI37" s="469"/>
      <c r="AJ37" s="541"/>
      <c r="AK37" s="473"/>
      <c r="AL37" s="463"/>
      <c r="AM37" s="463"/>
      <c r="AN37" s="463"/>
      <c r="AO37" s="463"/>
      <c r="AP37" s="463"/>
      <c r="AQ37" s="463"/>
      <c r="AR37" s="463"/>
      <c r="AS37" s="463"/>
      <c r="AT37" s="463"/>
      <c r="AU37" s="463"/>
      <c r="AV37" s="463"/>
      <c r="AW37" s="463"/>
      <c r="AX37" s="463"/>
      <c r="AY37" s="463"/>
      <c r="AZ37" s="618"/>
      <c r="BA37" s="618"/>
      <c r="BB37" s="618"/>
      <c r="BC37" s="618"/>
      <c r="BD37" s="618"/>
      <c r="BE37" s="581"/>
      <c r="BF37" s="581"/>
      <c r="BG37" s="581"/>
      <c r="BH37" s="581"/>
      <c r="BI37" s="608"/>
      <c r="BJ37" s="385"/>
      <c r="BK37" s="385"/>
      <c r="BL37" s="385"/>
      <c r="BM37" s="385"/>
      <c r="BN37" s="385"/>
      <c r="BO37" s="384"/>
      <c r="BP37" s="384"/>
      <c r="BQ37" s="380">
        <v>31</v>
      </c>
      <c r="BR37" s="661"/>
      <c r="BS37" s="409"/>
      <c r="BT37" s="429"/>
      <c r="BU37" s="429"/>
      <c r="BV37" s="429"/>
      <c r="BW37" s="429"/>
      <c r="BX37" s="429"/>
      <c r="BY37" s="429"/>
      <c r="BZ37" s="429"/>
      <c r="CA37" s="429"/>
      <c r="CB37" s="429"/>
      <c r="CC37" s="429"/>
      <c r="CD37" s="429"/>
      <c r="CE37" s="429"/>
      <c r="CF37" s="429"/>
      <c r="CG37" s="445"/>
      <c r="CH37" s="457"/>
      <c r="CI37" s="469"/>
      <c r="CJ37" s="469"/>
      <c r="CK37" s="469"/>
      <c r="CL37" s="707"/>
      <c r="CM37" s="457"/>
      <c r="CN37" s="469"/>
      <c r="CO37" s="469"/>
      <c r="CP37" s="469"/>
      <c r="CQ37" s="707"/>
      <c r="CR37" s="457"/>
      <c r="CS37" s="469"/>
      <c r="CT37" s="469"/>
      <c r="CU37" s="469"/>
      <c r="CV37" s="707"/>
      <c r="CW37" s="457"/>
      <c r="CX37" s="469"/>
      <c r="CY37" s="469"/>
      <c r="CZ37" s="469"/>
      <c r="DA37" s="707"/>
      <c r="DB37" s="457"/>
      <c r="DC37" s="469"/>
      <c r="DD37" s="469"/>
      <c r="DE37" s="469"/>
      <c r="DF37" s="707"/>
      <c r="DG37" s="457"/>
      <c r="DH37" s="469"/>
      <c r="DI37" s="469"/>
      <c r="DJ37" s="469"/>
      <c r="DK37" s="707"/>
      <c r="DL37" s="457"/>
      <c r="DM37" s="469"/>
      <c r="DN37" s="469"/>
      <c r="DO37" s="469"/>
      <c r="DP37" s="707"/>
      <c r="DQ37" s="457"/>
      <c r="DR37" s="469"/>
      <c r="DS37" s="469"/>
      <c r="DT37" s="469"/>
      <c r="DU37" s="707"/>
      <c r="DV37" s="409"/>
      <c r="DW37" s="429"/>
      <c r="DX37" s="429"/>
      <c r="DY37" s="429"/>
      <c r="DZ37" s="744"/>
      <c r="EA37" s="372"/>
    </row>
    <row r="38" spans="1:131" s="369" customFormat="1" ht="26.25" customHeight="1">
      <c r="A38" s="383">
        <v>11</v>
      </c>
      <c r="B38" s="409"/>
      <c r="C38" s="429"/>
      <c r="D38" s="429"/>
      <c r="E38" s="429"/>
      <c r="F38" s="429"/>
      <c r="G38" s="429"/>
      <c r="H38" s="429"/>
      <c r="I38" s="429"/>
      <c r="J38" s="429"/>
      <c r="K38" s="429"/>
      <c r="L38" s="429"/>
      <c r="M38" s="429"/>
      <c r="N38" s="429"/>
      <c r="O38" s="429"/>
      <c r="P38" s="445"/>
      <c r="Q38" s="451"/>
      <c r="R38" s="463"/>
      <c r="S38" s="463"/>
      <c r="T38" s="463"/>
      <c r="U38" s="463"/>
      <c r="V38" s="463"/>
      <c r="W38" s="463"/>
      <c r="X38" s="463"/>
      <c r="Y38" s="463"/>
      <c r="Z38" s="463"/>
      <c r="AA38" s="463"/>
      <c r="AB38" s="463"/>
      <c r="AC38" s="463"/>
      <c r="AD38" s="463"/>
      <c r="AE38" s="474"/>
      <c r="AF38" s="523"/>
      <c r="AG38" s="469"/>
      <c r="AH38" s="469"/>
      <c r="AI38" s="469"/>
      <c r="AJ38" s="541"/>
      <c r="AK38" s="473"/>
      <c r="AL38" s="463"/>
      <c r="AM38" s="463"/>
      <c r="AN38" s="463"/>
      <c r="AO38" s="463"/>
      <c r="AP38" s="463"/>
      <c r="AQ38" s="463"/>
      <c r="AR38" s="463"/>
      <c r="AS38" s="463"/>
      <c r="AT38" s="463"/>
      <c r="AU38" s="463"/>
      <c r="AV38" s="463"/>
      <c r="AW38" s="463"/>
      <c r="AX38" s="463"/>
      <c r="AY38" s="463"/>
      <c r="AZ38" s="618"/>
      <c r="BA38" s="618"/>
      <c r="BB38" s="618"/>
      <c r="BC38" s="618"/>
      <c r="BD38" s="618"/>
      <c r="BE38" s="581"/>
      <c r="BF38" s="581"/>
      <c r="BG38" s="581"/>
      <c r="BH38" s="581"/>
      <c r="BI38" s="608"/>
      <c r="BJ38" s="385"/>
      <c r="BK38" s="385"/>
      <c r="BL38" s="385"/>
      <c r="BM38" s="385"/>
      <c r="BN38" s="385"/>
      <c r="BO38" s="384"/>
      <c r="BP38" s="384"/>
      <c r="BQ38" s="380">
        <v>32</v>
      </c>
      <c r="BR38" s="661"/>
      <c r="BS38" s="409"/>
      <c r="BT38" s="429"/>
      <c r="BU38" s="429"/>
      <c r="BV38" s="429"/>
      <c r="BW38" s="429"/>
      <c r="BX38" s="429"/>
      <c r="BY38" s="429"/>
      <c r="BZ38" s="429"/>
      <c r="CA38" s="429"/>
      <c r="CB38" s="429"/>
      <c r="CC38" s="429"/>
      <c r="CD38" s="429"/>
      <c r="CE38" s="429"/>
      <c r="CF38" s="429"/>
      <c r="CG38" s="445"/>
      <c r="CH38" s="457"/>
      <c r="CI38" s="469"/>
      <c r="CJ38" s="469"/>
      <c r="CK38" s="469"/>
      <c r="CL38" s="707"/>
      <c r="CM38" s="457"/>
      <c r="CN38" s="469"/>
      <c r="CO38" s="469"/>
      <c r="CP38" s="469"/>
      <c r="CQ38" s="707"/>
      <c r="CR38" s="457"/>
      <c r="CS38" s="469"/>
      <c r="CT38" s="469"/>
      <c r="CU38" s="469"/>
      <c r="CV38" s="707"/>
      <c r="CW38" s="457"/>
      <c r="CX38" s="469"/>
      <c r="CY38" s="469"/>
      <c r="CZ38" s="469"/>
      <c r="DA38" s="707"/>
      <c r="DB38" s="457"/>
      <c r="DC38" s="469"/>
      <c r="DD38" s="469"/>
      <c r="DE38" s="469"/>
      <c r="DF38" s="707"/>
      <c r="DG38" s="457"/>
      <c r="DH38" s="469"/>
      <c r="DI38" s="469"/>
      <c r="DJ38" s="469"/>
      <c r="DK38" s="707"/>
      <c r="DL38" s="457"/>
      <c r="DM38" s="469"/>
      <c r="DN38" s="469"/>
      <c r="DO38" s="469"/>
      <c r="DP38" s="707"/>
      <c r="DQ38" s="457"/>
      <c r="DR38" s="469"/>
      <c r="DS38" s="469"/>
      <c r="DT38" s="469"/>
      <c r="DU38" s="707"/>
      <c r="DV38" s="409"/>
      <c r="DW38" s="429"/>
      <c r="DX38" s="429"/>
      <c r="DY38" s="429"/>
      <c r="DZ38" s="744"/>
      <c r="EA38" s="372"/>
    </row>
    <row r="39" spans="1:131" s="369" customFormat="1" ht="26.25" customHeight="1">
      <c r="A39" s="383">
        <v>12</v>
      </c>
      <c r="B39" s="409"/>
      <c r="C39" s="429"/>
      <c r="D39" s="429"/>
      <c r="E39" s="429"/>
      <c r="F39" s="429"/>
      <c r="G39" s="429"/>
      <c r="H39" s="429"/>
      <c r="I39" s="429"/>
      <c r="J39" s="429"/>
      <c r="K39" s="429"/>
      <c r="L39" s="429"/>
      <c r="M39" s="429"/>
      <c r="N39" s="429"/>
      <c r="O39" s="429"/>
      <c r="P39" s="445"/>
      <c r="Q39" s="451"/>
      <c r="R39" s="463"/>
      <c r="S39" s="463"/>
      <c r="T39" s="463"/>
      <c r="U39" s="463"/>
      <c r="V39" s="463"/>
      <c r="W39" s="463"/>
      <c r="X39" s="463"/>
      <c r="Y39" s="463"/>
      <c r="Z39" s="463"/>
      <c r="AA39" s="463"/>
      <c r="AB39" s="463"/>
      <c r="AC39" s="463"/>
      <c r="AD39" s="463"/>
      <c r="AE39" s="474"/>
      <c r="AF39" s="523"/>
      <c r="AG39" s="469"/>
      <c r="AH39" s="469"/>
      <c r="AI39" s="469"/>
      <c r="AJ39" s="541"/>
      <c r="AK39" s="473"/>
      <c r="AL39" s="463"/>
      <c r="AM39" s="463"/>
      <c r="AN39" s="463"/>
      <c r="AO39" s="463"/>
      <c r="AP39" s="463"/>
      <c r="AQ39" s="463"/>
      <c r="AR39" s="463"/>
      <c r="AS39" s="463"/>
      <c r="AT39" s="463"/>
      <c r="AU39" s="463"/>
      <c r="AV39" s="463"/>
      <c r="AW39" s="463"/>
      <c r="AX39" s="463"/>
      <c r="AY39" s="463"/>
      <c r="AZ39" s="618"/>
      <c r="BA39" s="618"/>
      <c r="BB39" s="618"/>
      <c r="BC39" s="618"/>
      <c r="BD39" s="618"/>
      <c r="BE39" s="581"/>
      <c r="BF39" s="581"/>
      <c r="BG39" s="581"/>
      <c r="BH39" s="581"/>
      <c r="BI39" s="608"/>
      <c r="BJ39" s="385"/>
      <c r="BK39" s="385"/>
      <c r="BL39" s="385"/>
      <c r="BM39" s="385"/>
      <c r="BN39" s="385"/>
      <c r="BO39" s="384"/>
      <c r="BP39" s="384"/>
      <c r="BQ39" s="380">
        <v>33</v>
      </c>
      <c r="BR39" s="661"/>
      <c r="BS39" s="409"/>
      <c r="BT39" s="429"/>
      <c r="BU39" s="429"/>
      <c r="BV39" s="429"/>
      <c r="BW39" s="429"/>
      <c r="BX39" s="429"/>
      <c r="BY39" s="429"/>
      <c r="BZ39" s="429"/>
      <c r="CA39" s="429"/>
      <c r="CB39" s="429"/>
      <c r="CC39" s="429"/>
      <c r="CD39" s="429"/>
      <c r="CE39" s="429"/>
      <c r="CF39" s="429"/>
      <c r="CG39" s="445"/>
      <c r="CH39" s="457"/>
      <c r="CI39" s="469"/>
      <c r="CJ39" s="469"/>
      <c r="CK39" s="469"/>
      <c r="CL39" s="707"/>
      <c r="CM39" s="457"/>
      <c r="CN39" s="469"/>
      <c r="CO39" s="469"/>
      <c r="CP39" s="469"/>
      <c r="CQ39" s="707"/>
      <c r="CR39" s="457"/>
      <c r="CS39" s="469"/>
      <c r="CT39" s="469"/>
      <c r="CU39" s="469"/>
      <c r="CV39" s="707"/>
      <c r="CW39" s="457"/>
      <c r="CX39" s="469"/>
      <c r="CY39" s="469"/>
      <c r="CZ39" s="469"/>
      <c r="DA39" s="707"/>
      <c r="DB39" s="457"/>
      <c r="DC39" s="469"/>
      <c r="DD39" s="469"/>
      <c r="DE39" s="469"/>
      <c r="DF39" s="707"/>
      <c r="DG39" s="457"/>
      <c r="DH39" s="469"/>
      <c r="DI39" s="469"/>
      <c r="DJ39" s="469"/>
      <c r="DK39" s="707"/>
      <c r="DL39" s="457"/>
      <c r="DM39" s="469"/>
      <c r="DN39" s="469"/>
      <c r="DO39" s="469"/>
      <c r="DP39" s="707"/>
      <c r="DQ39" s="457"/>
      <c r="DR39" s="469"/>
      <c r="DS39" s="469"/>
      <c r="DT39" s="469"/>
      <c r="DU39" s="707"/>
      <c r="DV39" s="409"/>
      <c r="DW39" s="429"/>
      <c r="DX39" s="429"/>
      <c r="DY39" s="429"/>
      <c r="DZ39" s="744"/>
      <c r="EA39" s="372"/>
    </row>
    <row r="40" spans="1:131" s="369" customFormat="1" ht="26.25" customHeight="1">
      <c r="A40" s="380">
        <v>13</v>
      </c>
      <c r="B40" s="409"/>
      <c r="C40" s="429"/>
      <c r="D40" s="429"/>
      <c r="E40" s="429"/>
      <c r="F40" s="429"/>
      <c r="G40" s="429"/>
      <c r="H40" s="429"/>
      <c r="I40" s="429"/>
      <c r="J40" s="429"/>
      <c r="K40" s="429"/>
      <c r="L40" s="429"/>
      <c r="M40" s="429"/>
      <c r="N40" s="429"/>
      <c r="O40" s="429"/>
      <c r="P40" s="445"/>
      <c r="Q40" s="451"/>
      <c r="R40" s="463"/>
      <c r="S40" s="463"/>
      <c r="T40" s="463"/>
      <c r="U40" s="463"/>
      <c r="V40" s="463"/>
      <c r="W40" s="463"/>
      <c r="X40" s="463"/>
      <c r="Y40" s="463"/>
      <c r="Z40" s="463"/>
      <c r="AA40" s="463"/>
      <c r="AB40" s="463"/>
      <c r="AC40" s="463"/>
      <c r="AD40" s="463"/>
      <c r="AE40" s="474"/>
      <c r="AF40" s="523"/>
      <c r="AG40" s="469"/>
      <c r="AH40" s="469"/>
      <c r="AI40" s="469"/>
      <c r="AJ40" s="541"/>
      <c r="AK40" s="473"/>
      <c r="AL40" s="463"/>
      <c r="AM40" s="463"/>
      <c r="AN40" s="463"/>
      <c r="AO40" s="463"/>
      <c r="AP40" s="463"/>
      <c r="AQ40" s="463"/>
      <c r="AR40" s="463"/>
      <c r="AS40" s="463"/>
      <c r="AT40" s="463"/>
      <c r="AU40" s="463"/>
      <c r="AV40" s="463"/>
      <c r="AW40" s="463"/>
      <c r="AX40" s="463"/>
      <c r="AY40" s="463"/>
      <c r="AZ40" s="618"/>
      <c r="BA40" s="618"/>
      <c r="BB40" s="618"/>
      <c r="BC40" s="618"/>
      <c r="BD40" s="618"/>
      <c r="BE40" s="581"/>
      <c r="BF40" s="581"/>
      <c r="BG40" s="581"/>
      <c r="BH40" s="581"/>
      <c r="BI40" s="608"/>
      <c r="BJ40" s="385"/>
      <c r="BK40" s="385"/>
      <c r="BL40" s="385"/>
      <c r="BM40" s="385"/>
      <c r="BN40" s="385"/>
      <c r="BO40" s="384"/>
      <c r="BP40" s="384"/>
      <c r="BQ40" s="380">
        <v>34</v>
      </c>
      <c r="BR40" s="661"/>
      <c r="BS40" s="409"/>
      <c r="BT40" s="429"/>
      <c r="BU40" s="429"/>
      <c r="BV40" s="429"/>
      <c r="BW40" s="429"/>
      <c r="BX40" s="429"/>
      <c r="BY40" s="429"/>
      <c r="BZ40" s="429"/>
      <c r="CA40" s="429"/>
      <c r="CB40" s="429"/>
      <c r="CC40" s="429"/>
      <c r="CD40" s="429"/>
      <c r="CE40" s="429"/>
      <c r="CF40" s="429"/>
      <c r="CG40" s="445"/>
      <c r="CH40" s="457"/>
      <c r="CI40" s="469"/>
      <c r="CJ40" s="469"/>
      <c r="CK40" s="469"/>
      <c r="CL40" s="707"/>
      <c r="CM40" s="457"/>
      <c r="CN40" s="469"/>
      <c r="CO40" s="469"/>
      <c r="CP40" s="469"/>
      <c r="CQ40" s="707"/>
      <c r="CR40" s="457"/>
      <c r="CS40" s="469"/>
      <c r="CT40" s="469"/>
      <c r="CU40" s="469"/>
      <c r="CV40" s="707"/>
      <c r="CW40" s="457"/>
      <c r="CX40" s="469"/>
      <c r="CY40" s="469"/>
      <c r="CZ40" s="469"/>
      <c r="DA40" s="707"/>
      <c r="DB40" s="457"/>
      <c r="DC40" s="469"/>
      <c r="DD40" s="469"/>
      <c r="DE40" s="469"/>
      <c r="DF40" s="707"/>
      <c r="DG40" s="457"/>
      <c r="DH40" s="469"/>
      <c r="DI40" s="469"/>
      <c r="DJ40" s="469"/>
      <c r="DK40" s="707"/>
      <c r="DL40" s="457"/>
      <c r="DM40" s="469"/>
      <c r="DN40" s="469"/>
      <c r="DO40" s="469"/>
      <c r="DP40" s="707"/>
      <c r="DQ40" s="457"/>
      <c r="DR40" s="469"/>
      <c r="DS40" s="469"/>
      <c r="DT40" s="469"/>
      <c r="DU40" s="707"/>
      <c r="DV40" s="409"/>
      <c r="DW40" s="429"/>
      <c r="DX40" s="429"/>
      <c r="DY40" s="429"/>
      <c r="DZ40" s="744"/>
      <c r="EA40" s="372"/>
    </row>
    <row r="41" spans="1:131" s="369" customFormat="1" ht="26.25" customHeight="1">
      <c r="A41" s="380">
        <v>14</v>
      </c>
      <c r="B41" s="409"/>
      <c r="C41" s="429"/>
      <c r="D41" s="429"/>
      <c r="E41" s="429"/>
      <c r="F41" s="429"/>
      <c r="G41" s="429"/>
      <c r="H41" s="429"/>
      <c r="I41" s="429"/>
      <c r="J41" s="429"/>
      <c r="K41" s="429"/>
      <c r="L41" s="429"/>
      <c r="M41" s="429"/>
      <c r="N41" s="429"/>
      <c r="O41" s="429"/>
      <c r="P41" s="445"/>
      <c r="Q41" s="451"/>
      <c r="R41" s="463"/>
      <c r="S41" s="463"/>
      <c r="T41" s="463"/>
      <c r="U41" s="463"/>
      <c r="V41" s="463"/>
      <c r="W41" s="463"/>
      <c r="X41" s="463"/>
      <c r="Y41" s="463"/>
      <c r="Z41" s="463"/>
      <c r="AA41" s="463"/>
      <c r="AB41" s="463"/>
      <c r="AC41" s="463"/>
      <c r="AD41" s="463"/>
      <c r="AE41" s="474"/>
      <c r="AF41" s="523"/>
      <c r="AG41" s="469"/>
      <c r="AH41" s="469"/>
      <c r="AI41" s="469"/>
      <c r="AJ41" s="541"/>
      <c r="AK41" s="473"/>
      <c r="AL41" s="463"/>
      <c r="AM41" s="463"/>
      <c r="AN41" s="463"/>
      <c r="AO41" s="463"/>
      <c r="AP41" s="463"/>
      <c r="AQ41" s="463"/>
      <c r="AR41" s="463"/>
      <c r="AS41" s="463"/>
      <c r="AT41" s="463"/>
      <c r="AU41" s="463"/>
      <c r="AV41" s="463"/>
      <c r="AW41" s="463"/>
      <c r="AX41" s="463"/>
      <c r="AY41" s="463"/>
      <c r="AZ41" s="618"/>
      <c r="BA41" s="618"/>
      <c r="BB41" s="618"/>
      <c r="BC41" s="618"/>
      <c r="BD41" s="618"/>
      <c r="BE41" s="581"/>
      <c r="BF41" s="581"/>
      <c r="BG41" s="581"/>
      <c r="BH41" s="581"/>
      <c r="BI41" s="608"/>
      <c r="BJ41" s="385"/>
      <c r="BK41" s="385"/>
      <c r="BL41" s="385"/>
      <c r="BM41" s="385"/>
      <c r="BN41" s="385"/>
      <c r="BO41" s="384"/>
      <c r="BP41" s="384"/>
      <c r="BQ41" s="380">
        <v>35</v>
      </c>
      <c r="BR41" s="661"/>
      <c r="BS41" s="409"/>
      <c r="BT41" s="429"/>
      <c r="BU41" s="429"/>
      <c r="BV41" s="429"/>
      <c r="BW41" s="429"/>
      <c r="BX41" s="429"/>
      <c r="BY41" s="429"/>
      <c r="BZ41" s="429"/>
      <c r="CA41" s="429"/>
      <c r="CB41" s="429"/>
      <c r="CC41" s="429"/>
      <c r="CD41" s="429"/>
      <c r="CE41" s="429"/>
      <c r="CF41" s="429"/>
      <c r="CG41" s="445"/>
      <c r="CH41" s="457"/>
      <c r="CI41" s="469"/>
      <c r="CJ41" s="469"/>
      <c r="CK41" s="469"/>
      <c r="CL41" s="707"/>
      <c r="CM41" s="457"/>
      <c r="CN41" s="469"/>
      <c r="CO41" s="469"/>
      <c r="CP41" s="469"/>
      <c r="CQ41" s="707"/>
      <c r="CR41" s="457"/>
      <c r="CS41" s="469"/>
      <c r="CT41" s="469"/>
      <c r="CU41" s="469"/>
      <c r="CV41" s="707"/>
      <c r="CW41" s="457"/>
      <c r="CX41" s="469"/>
      <c r="CY41" s="469"/>
      <c r="CZ41" s="469"/>
      <c r="DA41" s="707"/>
      <c r="DB41" s="457"/>
      <c r="DC41" s="469"/>
      <c r="DD41" s="469"/>
      <c r="DE41" s="469"/>
      <c r="DF41" s="707"/>
      <c r="DG41" s="457"/>
      <c r="DH41" s="469"/>
      <c r="DI41" s="469"/>
      <c r="DJ41" s="469"/>
      <c r="DK41" s="707"/>
      <c r="DL41" s="457"/>
      <c r="DM41" s="469"/>
      <c r="DN41" s="469"/>
      <c r="DO41" s="469"/>
      <c r="DP41" s="707"/>
      <c r="DQ41" s="457"/>
      <c r="DR41" s="469"/>
      <c r="DS41" s="469"/>
      <c r="DT41" s="469"/>
      <c r="DU41" s="707"/>
      <c r="DV41" s="409"/>
      <c r="DW41" s="429"/>
      <c r="DX41" s="429"/>
      <c r="DY41" s="429"/>
      <c r="DZ41" s="744"/>
      <c r="EA41" s="372"/>
    </row>
    <row r="42" spans="1:131" s="369" customFormat="1" ht="26.25" customHeight="1">
      <c r="A42" s="380">
        <v>15</v>
      </c>
      <c r="B42" s="409"/>
      <c r="C42" s="429"/>
      <c r="D42" s="429"/>
      <c r="E42" s="429"/>
      <c r="F42" s="429"/>
      <c r="G42" s="429"/>
      <c r="H42" s="429"/>
      <c r="I42" s="429"/>
      <c r="J42" s="429"/>
      <c r="K42" s="429"/>
      <c r="L42" s="429"/>
      <c r="M42" s="429"/>
      <c r="N42" s="429"/>
      <c r="O42" s="429"/>
      <c r="P42" s="445"/>
      <c r="Q42" s="451"/>
      <c r="R42" s="463"/>
      <c r="S42" s="463"/>
      <c r="T42" s="463"/>
      <c r="U42" s="463"/>
      <c r="V42" s="463"/>
      <c r="W42" s="463"/>
      <c r="X42" s="463"/>
      <c r="Y42" s="463"/>
      <c r="Z42" s="463"/>
      <c r="AA42" s="463"/>
      <c r="AB42" s="463"/>
      <c r="AC42" s="463"/>
      <c r="AD42" s="463"/>
      <c r="AE42" s="474"/>
      <c r="AF42" s="523"/>
      <c r="AG42" s="469"/>
      <c r="AH42" s="469"/>
      <c r="AI42" s="469"/>
      <c r="AJ42" s="541"/>
      <c r="AK42" s="473"/>
      <c r="AL42" s="463"/>
      <c r="AM42" s="463"/>
      <c r="AN42" s="463"/>
      <c r="AO42" s="463"/>
      <c r="AP42" s="463"/>
      <c r="AQ42" s="463"/>
      <c r="AR42" s="463"/>
      <c r="AS42" s="463"/>
      <c r="AT42" s="463"/>
      <c r="AU42" s="463"/>
      <c r="AV42" s="463"/>
      <c r="AW42" s="463"/>
      <c r="AX42" s="463"/>
      <c r="AY42" s="463"/>
      <c r="AZ42" s="618"/>
      <c r="BA42" s="618"/>
      <c r="BB42" s="618"/>
      <c r="BC42" s="618"/>
      <c r="BD42" s="618"/>
      <c r="BE42" s="581"/>
      <c r="BF42" s="581"/>
      <c r="BG42" s="581"/>
      <c r="BH42" s="581"/>
      <c r="BI42" s="608"/>
      <c r="BJ42" s="385"/>
      <c r="BK42" s="385"/>
      <c r="BL42" s="385"/>
      <c r="BM42" s="385"/>
      <c r="BN42" s="385"/>
      <c r="BO42" s="384"/>
      <c r="BP42" s="384"/>
      <c r="BQ42" s="380">
        <v>36</v>
      </c>
      <c r="BR42" s="661"/>
      <c r="BS42" s="409"/>
      <c r="BT42" s="429"/>
      <c r="BU42" s="429"/>
      <c r="BV42" s="429"/>
      <c r="BW42" s="429"/>
      <c r="BX42" s="429"/>
      <c r="BY42" s="429"/>
      <c r="BZ42" s="429"/>
      <c r="CA42" s="429"/>
      <c r="CB42" s="429"/>
      <c r="CC42" s="429"/>
      <c r="CD42" s="429"/>
      <c r="CE42" s="429"/>
      <c r="CF42" s="429"/>
      <c r="CG42" s="445"/>
      <c r="CH42" s="457"/>
      <c r="CI42" s="469"/>
      <c r="CJ42" s="469"/>
      <c r="CK42" s="469"/>
      <c r="CL42" s="707"/>
      <c r="CM42" s="457"/>
      <c r="CN42" s="469"/>
      <c r="CO42" s="469"/>
      <c r="CP42" s="469"/>
      <c r="CQ42" s="707"/>
      <c r="CR42" s="457"/>
      <c r="CS42" s="469"/>
      <c r="CT42" s="469"/>
      <c r="CU42" s="469"/>
      <c r="CV42" s="707"/>
      <c r="CW42" s="457"/>
      <c r="CX42" s="469"/>
      <c r="CY42" s="469"/>
      <c r="CZ42" s="469"/>
      <c r="DA42" s="707"/>
      <c r="DB42" s="457"/>
      <c r="DC42" s="469"/>
      <c r="DD42" s="469"/>
      <c r="DE42" s="469"/>
      <c r="DF42" s="707"/>
      <c r="DG42" s="457"/>
      <c r="DH42" s="469"/>
      <c r="DI42" s="469"/>
      <c r="DJ42" s="469"/>
      <c r="DK42" s="707"/>
      <c r="DL42" s="457"/>
      <c r="DM42" s="469"/>
      <c r="DN42" s="469"/>
      <c r="DO42" s="469"/>
      <c r="DP42" s="707"/>
      <c r="DQ42" s="457"/>
      <c r="DR42" s="469"/>
      <c r="DS42" s="469"/>
      <c r="DT42" s="469"/>
      <c r="DU42" s="707"/>
      <c r="DV42" s="409"/>
      <c r="DW42" s="429"/>
      <c r="DX42" s="429"/>
      <c r="DY42" s="429"/>
      <c r="DZ42" s="744"/>
      <c r="EA42" s="372"/>
    </row>
    <row r="43" spans="1:131" s="369" customFormat="1" ht="26.25" customHeight="1">
      <c r="A43" s="380">
        <v>16</v>
      </c>
      <c r="B43" s="409"/>
      <c r="C43" s="429"/>
      <c r="D43" s="429"/>
      <c r="E43" s="429"/>
      <c r="F43" s="429"/>
      <c r="G43" s="429"/>
      <c r="H43" s="429"/>
      <c r="I43" s="429"/>
      <c r="J43" s="429"/>
      <c r="K43" s="429"/>
      <c r="L43" s="429"/>
      <c r="M43" s="429"/>
      <c r="N43" s="429"/>
      <c r="O43" s="429"/>
      <c r="P43" s="445"/>
      <c r="Q43" s="451"/>
      <c r="R43" s="463"/>
      <c r="S43" s="463"/>
      <c r="T43" s="463"/>
      <c r="U43" s="463"/>
      <c r="V43" s="463"/>
      <c r="W43" s="463"/>
      <c r="X43" s="463"/>
      <c r="Y43" s="463"/>
      <c r="Z43" s="463"/>
      <c r="AA43" s="463"/>
      <c r="AB43" s="463"/>
      <c r="AC43" s="463"/>
      <c r="AD43" s="463"/>
      <c r="AE43" s="474"/>
      <c r="AF43" s="523"/>
      <c r="AG43" s="469"/>
      <c r="AH43" s="469"/>
      <c r="AI43" s="469"/>
      <c r="AJ43" s="541"/>
      <c r="AK43" s="473"/>
      <c r="AL43" s="463"/>
      <c r="AM43" s="463"/>
      <c r="AN43" s="463"/>
      <c r="AO43" s="463"/>
      <c r="AP43" s="463"/>
      <c r="AQ43" s="463"/>
      <c r="AR43" s="463"/>
      <c r="AS43" s="463"/>
      <c r="AT43" s="463"/>
      <c r="AU43" s="463"/>
      <c r="AV43" s="463"/>
      <c r="AW43" s="463"/>
      <c r="AX43" s="463"/>
      <c r="AY43" s="463"/>
      <c r="AZ43" s="618"/>
      <c r="BA43" s="618"/>
      <c r="BB43" s="618"/>
      <c r="BC43" s="618"/>
      <c r="BD43" s="618"/>
      <c r="BE43" s="581"/>
      <c r="BF43" s="581"/>
      <c r="BG43" s="581"/>
      <c r="BH43" s="581"/>
      <c r="BI43" s="608"/>
      <c r="BJ43" s="385"/>
      <c r="BK43" s="385"/>
      <c r="BL43" s="385"/>
      <c r="BM43" s="385"/>
      <c r="BN43" s="385"/>
      <c r="BO43" s="384"/>
      <c r="BP43" s="384"/>
      <c r="BQ43" s="380">
        <v>37</v>
      </c>
      <c r="BR43" s="661"/>
      <c r="BS43" s="409"/>
      <c r="BT43" s="429"/>
      <c r="BU43" s="429"/>
      <c r="BV43" s="429"/>
      <c r="BW43" s="429"/>
      <c r="BX43" s="429"/>
      <c r="BY43" s="429"/>
      <c r="BZ43" s="429"/>
      <c r="CA43" s="429"/>
      <c r="CB43" s="429"/>
      <c r="CC43" s="429"/>
      <c r="CD43" s="429"/>
      <c r="CE43" s="429"/>
      <c r="CF43" s="429"/>
      <c r="CG43" s="445"/>
      <c r="CH43" s="457"/>
      <c r="CI43" s="469"/>
      <c r="CJ43" s="469"/>
      <c r="CK43" s="469"/>
      <c r="CL43" s="707"/>
      <c r="CM43" s="457"/>
      <c r="CN43" s="469"/>
      <c r="CO43" s="469"/>
      <c r="CP43" s="469"/>
      <c r="CQ43" s="707"/>
      <c r="CR43" s="457"/>
      <c r="CS43" s="469"/>
      <c r="CT43" s="469"/>
      <c r="CU43" s="469"/>
      <c r="CV43" s="707"/>
      <c r="CW43" s="457"/>
      <c r="CX43" s="469"/>
      <c r="CY43" s="469"/>
      <c r="CZ43" s="469"/>
      <c r="DA43" s="707"/>
      <c r="DB43" s="457"/>
      <c r="DC43" s="469"/>
      <c r="DD43" s="469"/>
      <c r="DE43" s="469"/>
      <c r="DF43" s="707"/>
      <c r="DG43" s="457"/>
      <c r="DH43" s="469"/>
      <c r="DI43" s="469"/>
      <c r="DJ43" s="469"/>
      <c r="DK43" s="707"/>
      <c r="DL43" s="457"/>
      <c r="DM43" s="469"/>
      <c r="DN43" s="469"/>
      <c r="DO43" s="469"/>
      <c r="DP43" s="707"/>
      <c r="DQ43" s="457"/>
      <c r="DR43" s="469"/>
      <c r="DS43" s="469"/>
      <c r="DT43" s="469"/>
      <c r="DU43" s="707"/>
      <c r="DV43" s="409"/>
      <c r="DW43" s="429"/>
      <c r="DX43" s="429"/>
      <c r="DY43" s="429"/>
      <c r="DZ43" s="744"/>
      <c r="EA43" s="372"/>
    </row>
    <row r="44" spans="1:131" s="369" customFormat="1" ht="26.25" customHeight="1">
      <c r="A44" s="380">
        <v>17</v>
      </c>
      <c r="B44" s="409"/>
      <c r="C44" s="429"/>
      <c r="D44" s="429"/>
      <c r="E44" s="429"/>
      <c r="F44" s="429"/>
      <c r="G44" s="429"/>
      <c r="H44" s="429"/>
      <c r="I44" s="429"/>
      <c r="J44" s="429"/>
      <c r="K44" s="429"/>
      <c r="L44" s="429"/>
      <c r="M44" s="429"/>
      <c r="N44" s="429"/>
      <c r="O44" s="429"/>
      <c r="P44" s="445"/>
      <c r="Q44" s="451"/>
      <c r="R44" s="463"/>
      <c r="S44" s="463"/>
      <c r="T44" s="463"/>
      <c r="U44" s="463"/>
      <c r="V44" s="463"/>
      <c r="W44" s="463"/>
      <c r="X44" s="463"/>
      <c r="Y44" s="463"/>
      <c r="Z44" s="463"/>
      <c r="AA44" s="463"/>
      <c r="AB44" s="463"/>
      <c r="AC44" s="463"/>
      <c r="AD44" s="463"/>
      <c r="AE44" s="474"/>
      <c r="AF44" s="523"/>
      <c r="AG44" s="469"/>
      <c r="AH44" s="469"/>
      <c r="AI44" s="469"/>
      <c r="AJ44" s="541"/>
      <c r="AK44" s="473"/>
      <c r="AL44" s="463"/>
      <c r="AM44" s="463"/>
      <c r="AN44" s="463"/>
      <c r="AO44" s="463"/>
      <c r="AP44" s="463"/>
      <c r="AQ44" s="463"/>
      <c r="AR44" s="463"/>
      <c r="AS44" s="463"/>
      <c r="AT44" s="463"/>
      <c r="AU44" s="463"/>
      <c r="AV44" s="463"/>
      <c r="AW44" s="463"/>
      <c r="AX44" s="463"/>
      <c r="AY44" s="463"/>
      <c r="AZ44" s="618"/>
      <c r="BA44" s="618"/>
      <c r="BB44" s="618"/>
      <c r="BC44" s="618"/>
      <c r="BD44" s="618"/>
      <c r="BE44" s="581"/>
      <c r="BF44" s="581"/>
      <c r="BG44" s="581"/>
      <c r="BH44" s="581"/>
      <c r="BI44" s="608"/>
      <c r="BJ44" s="385"/>
      <c r="BK44" s="385"/>
      <c r="BL44" s="385"/>
      <c r="BM44" s="385"/>
      <c r="BN44" s="385"/>
      <c r="BO44" s="384"/>
      <c r="BP44" s="384"/>
      <c r="BQ44" s="380">
        <v>38</v>
      </c>
      <c r="BR44" s="661"/>
      <c r="BS44" s="409"/>
      <c r="BT44" s="429"/>
      <c r="BU44" s="429"/>
      <c r="BV44" s="429"/>
      <c r="BW44" s="429"/>
      <c r="BX44" s="429"/>
      <c r="BY44" s="429"/>
      <c r="BZ44" s="429"/>
      <c r="CA44" s="429"/>
      <c r="CB44" s="429"/>
      <c r="CC44" s="429"/>
      <c r="CD44" s="429"/>
      <c r="CE44" s="429"/>
      <c r="CF44" s="429"/>
      <c r="CG44" s="445"/>
      <c r="CH44" s="457"/>
      <c r="CI44" s="469"/>
      <c r="CJ44" s="469"/>
      <c r="CK44" s="469"/>
      <c r="CL44" s="707"/>
      <c r="CM44" s="457"/>
      <c r="CN44" s="469"/>
      <c r="CO44" s="469"/>
      <c r="CP44" s="469"/>
      <c r="CQ44" s="707"/>
      <c r="CR44" s="457"/>
      <c r="CS44" s="469"/>
      <c r="CT44" s="469"/>
      <c r="CU44" s="469"/>
      <c r="CV44" s="707"/>
      <c r="CW44" s="457"/>
      <c r="CX44" s="469"/>
      <c r="CY44" s="469"/>
      <c r="CZ44" s="469"/>
      <c r="DA44" s="707"/>
      <c r="DB44" s="457"/>
      <c r="DC44" s="469"/>
      <c r="DD44" s="469"/>
      <c r="DE44" s="469"/>
      <c r="DF44" s="707"/>
      <c r="DG44" s="457"/>
      <c r="DH44" s="469"/>
      <c r="DI44" s="469"/>
      <c r="DJ44" s="469"/>
      <c r="DK44" s="707"/>
      <c r="DL44" s="457"/>
      <c r="DM44" s="469"/>
      <c r="DN44" s="469"/>
      <c r="DO44" s="469"/>
      <c r="DP44" s="707"/>
      <c r="DQ44" s="457"/>
      <c r="DR44" s="469"/>
      <c r="DS44" s="469"/>
      <c r="DT44" s="469"/>
      <c r="DU44" s="707"/>
      <c r="DV44" s="409"/>
      <c r="DW44" s="429"/>
      <c r="DX44" s="429"/>
      <c r="DY44" s="429"/>
      <c r="DZ44" s="744"/>
      <c r="EA44" s="372"/>
    </row>
    <row r="45" spans="1:131" s="369" customFormat="1" ht="26.25" customHeight="1">
      <c r="A45" s="380">
        <v>18</v>
      </c>
      <c r="B45" s="409"/>
      <c r="C45" s="429"/>
      <c r="D45" s="429"/>
      <c r="E45" s="429"/>
      <c r="F45" s="429"/>
      <c r="G45" s="429"/>
      <c r="H45" s="429"/>
      <c r="I45" s="429"/>
      <c r="J45" s="429"/>
      <c r="K45" s="429"/>
      <c r="L45" s="429"/>
      <c r="M45" s="429"/>
      <c r="N45" s="429"/>
      <c r="O45" s="429"/>
      <c r="P45" s="445"/>
      <c r="Q45" s="451"/>
      <c r="R45" s="463"/>
      <c r="S45" s="463"/>
      <c r="T45" s="463"/>
      <c r="U45" s="463"/>
      <c r="V45" s="463"/>
      <c r="W45" s="463"/>
      <c r="X45" s="463"/>
      <c r="Y45" s="463"/>
      <c r="Z45" s="463"/>
      <c r="AA45" s="463"/>
      <c r="AB45" s="463"/>
      <c r="AC45" s="463"/>
      <c r="AD45" s="463"/>
      <c r="AE45" s="474"/>
      <c r="AF45" s="523"/>
      <c r="AG45" s="469"/>
      <c r="AH45" s="469"/>
      <c r="AI45" s="469"/>
      <c r="AJ45" s="541"/>
      <c r="AK45" s="473"/>
      <c r="AL45" s="463"/>
      <c r="AM45" s="463"/>
      <c r="AN45" s="463"/>
      <c r="AO45" s="463"/>
      <c r="AP45" s="463"/>
      <c r="AQ45" s="463"/>
      <c r="AR45" s="463"/>
      <c r="AS45" s="463"/>
      <c r="AT45" s="463"/>
      <c r="AU45" s="463"/>
      <c r="AV45" s="463"/>
      <c r="AW45" s="463"/>
      <c r="AX45" s="463"/>
      <c r="AY45" s="463"/>
      <c r="AZ45" s="618"/>
      <c r="BA45" s="618"/>
      <c r="BB45" s="618"/>
      <c r="BC45" s="618"/>
      <c r="BD45" s="618"/>
      <c r="BE45" s="581"/>
      <c r="BF45" s="581"/>
      <c r="BG45" s="581"/>
      <c r="BH45" s="581"/>
      <c r="BI45" s="608"/>
      <c r="BJ45" s="385"/>
      <c r="BK45" s="385"/>
      <c r="BL45" s="385"/>
      <c r="BM45" s="385"/>
      <c r="BN45" s="385"/>
      <c r="BO45" s="384"/>
      <c r="BP45" s="384"/>
      <c r="BQ45" s="380">
        <v>39</v>
      </c>
      <c r="BR45" s="661"/>
      <c r="BS45" s="409"/>
      <c r="BT45" s="429"/>
      <c r="BU45" s="429"/>
      <c r="BV45" s="429"/>
      <c r="BW45" s="429"/>
      <c r="BX45" s="429"/>
      <c r="BY45" s="429"/>
      <c r="BZ45" s="429"/>
      <c r="CA45" s="429"/>
      <c r="CB45" s="429"/>
      <c r="CC45" s="429"/>
      <c r="CD45" s="429"/>
      <c r="CE45" s="429"/>
      <c r="CF45" s="429"/>
      <c r="CG45" s="445"/>
      <c r="CH45" s="457"/>
      <c r="CI45" s="469"/>
      <c r="CJ45" s="469"/>
      <c r="CK45" s="469"/>
      <c r="CL45" s="707"/>
      <c r="CM45" s="457"/>
      <c r="CN45" s="469"/>
      <c r="CO45" s="469"/>
      <c r="CP45" s="469"/>
      <c r="CQ45" s="707"/>
      <c r="CR45" s="457"/>
      <c r="CS45" s="469"/>
      <c r="CT45" s="469"/>
      <c r="CU45" s="469"/>
      <c r="CV45" s="707"/>
      <c r="CW45" s="457"/>
      <c r="CX45" s="469"/>
      <c r="CY45" s="469"/>
      <c r="CZ45" s="469"/>
      <c r="DA45" s="707"/>
      <c r="DB45" s="457"/>
      <c r="DC45" s="469"/>
      <c r="DD45" s="469"/>
      <c r="DE45" s="469"/>
      <c r="DF45" s="707"/>
      <c r="DG45" s="457"/>
      <c r="DH45" s="469"/>
      <c r="DI45" s="469"/>
      <c r="DJ45" s="469"/>
      <c r="DK45" s="707"/>
      <c r="DL45" s="457"/>
      <c r="DM45" s="469"/>
      <c r="DN45" s="469"/>
      <c r="DO45" s="469"/>
      <c r="DP45" s="707"/>
      <c r="DQ45" s="457"/>
      <c r="DR45" s="469"/>
      <c r="DS45" s="469"/>
      <c r="DT45" s="469"/>
      <c r="DU45" s="707"/>
      <c r="DV45" s="409"/>
      <c r="DW45" s="429"/>
      <c r="DX45" s="429"/>
      <c r="DY45" s="429"/>
      <c r="DZ45" s="744"/>
      <c r="EA45" s="372"/>
    </row>
    <row r="46" spans="1:131" s="369" customFormat="1" ht="26.25" customHeight="1">
      <c r="A46" s="380">
        <v>19</v>
      </c>
      <c r="B46" s="409"/>
      <c r="C46" s="429"/>
      <c r="D46" s="429"/>
      <c r="E46" s="429"/>
      <c r="F46" s="429"/>
      <c r="G46" s="429"/>
      <c r="H46" s="429"/>
      <c r="I46" s="429"/>
      <c r="J46" s="429"/>
      <c r="K46" s="429"/>
      <c r="L46" s="429"/>
      <c r="M46" s="429"/>
      <c r="N46" s="429"/>
      <c r="O46" s="429"/>
      <c r="P46" s="445"/>
      <c r="Q46" s="451"/>
      <c r="R46" s="463"/>
      <c r="S46" s="463"/>
      <c r="T46" s="463"/>
      <c r="U46" s="463"/>
      <c r="V46" s="463"/>
      <c r="W46" s="463"/>
      <c r="X46" s="463"/>
      <c r="Y46" s="463"/>
      <c r="Z46" s="463"/>
      <c r="AA46" s="463"/>
      <c r="AB46" s="463"/>
      <c r="AC46" s="463"/>
      <c r="AD46" s="463"/>
      <c r="AE46" s="474"/>
      <c r="AF46" s="523"/>
      <c r="AG46" s="469"/>
      <c r="AH46" s="469"/>
      <c r="AI46" s="469"/>
      <c r="AJ46" s="541"/>
      <c r="AK46" s="473"/>
      <c r="AL46" s="463"/>
      <c r="AM46" s="463"/>
      <c r="AN46" s="463"/>
      <c r="AO46" s="463"/>
      <c r="AP46" s="463"/>
      <c r="AQ46" s="463"/>
      <c r="AR46" s="463"/>
      <c r="AS46" s="463"/>
      <c r="AT46" s="463"/>
      <c r="AU46" s="463"/>
      <c r="AV46" s="463"/>
      <c r="AW46" s="463"/>
      <c r="AX46" s="463"/>
      <c r="AY46" s="463"/>
      <c r="AZ46" s="618"/>
      <c r="BA46" s="618"/>
      <c r="BB46" s="618"/>
      <c r="BC46" s="618"/>
      <c r="BD46" s="618"/>
      <c r="BE46" s="581"/>
      <c r="BF46" s="581"/>
      <c r="BG46" s="581"/>
      <c r="BH46" s="581"/>
      <c r="BI46" s="608"/>
      <c r="BJ46" s="385"/>
      <c r="BK46" s="385"/>
      <c r="BL46" s="385"/>
      <c r="BM46" s="385"/>
      <c r="BN46" s="385"/>
      <c r="BO46" s="384"/>
      <c r="BP46" s="384"/>
      <c r="BQ46" s="380">
        <v>40</v>
      </c>
      <c r="BR46" s="661"/>
      <c r="BS46" s="409"/>
      <c r="BT46" s="429"/>
      <c r="BU46" s="429"/>
      <c r="BV46" s="429"/>
      <c r="BW46" s="429"/>
      <c r="BX46" s="429"/>
      <c r="BY46" s="429"/>
      <c r="BZ46" s="429"/>
      <c r="CA46" s="429"/>
      <c r="CB46" s="429"/>
      <c r="CC46" s="429"/>
      <c r="CD46" s="429"/>
      <c r="CE46" s="429"/>
      <c r="CF46" s="429"/>
      <c r="CG46" s="445"/>
      <c r="CH46" s="457"/>
      <c r="CI46" s="469"/>
      <c r="CJ46" s="469"/>
      <c r="CK46" s="469"/>
      <c r="CL46" s="707"/>
      <c r="CM46" s="457"/>
      <c r="CN46" s="469"/>
      <c r="CO46" s="469"/>
      <c r="CP46" s="469"/>
      <c r="CQ46" s="707"/>
      <c r="CR46" s="457"/>
      <c r="CS46" s="469"/>
      <c r="CT46" s="469"/>
      <c r="CU46" s="469"/>
      <c r="CV46" s="707"/>
      <c r="CW46" s="457"/>
      <c r="CX46" s="469"/>
      <c r="CY46" s="469"/>
      <c r="CZ46" s="469"/>
      <c r="DA46" s="707"/>
      <c r="DB46" s="457"/>
      <c r="DC46" s="469"/>
      <c r="DD46" s="469"/>
      <c r="DE46" s="469"/>
      <c r="DF46" s="707"/>
      <c r="DG46" s="457"/>
      <c r="DH46" s="469"/>
      <c r="DI46" s="469"/>
      <c r="DJ46" s="469"/>
      <c r="DK46" s="707"/>
      <c r="DL46" s="457"/>
      <c r="DM46" s="469"/>
      <c r="DN46" s="469"/>
      <c r="DO46" s="469"/>
      <c r="DP46" s="707"/>
      <c r="DQ46" s="457"/>
      <c r="DR46" s="469"/>
      <c r="DS46" s="469"/>
      <c r="DT46" s="469"/>
      <c r="DU46" s="707"/>
      <c r="DV46" s="409"/>
      <c r="DW46" s="429"/>
      <c r="DX46" s="429"/>
      <c r="DY46" s="429"/>
      <c r="DZ46" s="744"/>
      <c r="EA46" s="372"/>
    </row>
    <row r="47" spans="1:131" s="369" customFormat="1" ht="26.25" customHeight="1">
      <c r="A47" s="380">
        <v>20</v>
      </c>
      <c r="B47" s="409"/>
      <c r="C47" s="429"/>
      <c r="D47" s="429"/>
      <c r="E47" s="429"/>
      <c r="F47" s="429"/>
      <c r="G47" s="429"/>
      <c r="H47" s="429"/>
      <c r="I47" s="429"/>
      <c r="J47" s="429"/>
      <c r="K47" s="429"/>
      <c r="L47" s="429"/>
      <c r="M47" s="429"/>
      <c r="N47" s="429"/>
      <c r="O47" s="429"/>
      <c r="P47" s="445"/>
      <c r="Q47" s="451"/>
      <c r="R47" s="463"/>
      <c r="S47" s="463"/>
      <c r="T47" s="463"/>
      <c r="U47" s="463"/>
      <c r="V47" s="463"/>
      <c r="W47" s="463"/>
      <c r="X47" s="463"/>
      <c r="Y47" s="463"/>
      <c r="Z47" s="463"/>
      <c r="AA47" s="463"/>
      <c r="AB47" s="463"/>
      <c r="AC47" s="463"/>
      <c r="AD47" s="463"/>
      <c r="AE47" s="474"/>
      <c r="AF47" s="523"/>
      <c r="AG47" s="469"/>
      <c r="AH47" s="469"/>
      <c r="AI47" s="469"/>
      <c r="AJ47" s="541"/>
      <c r="AK47" s="473"/>
      <c r="AL47" s="463"/>
      <c r="AM47" s="463"/>
      <c r="AN47" s="463"/>
      <c r="AO47" s="463"/>
      <c r="AP47" s="463"/>
      <c r="AQ47" s="463"/>
      <c r="AR47" s="463"/>
      <c r="AS47" s="463"/>
      <c r="AT47" s="463"/>
      <c r="AU47" s="463"/>
      <c r="AV47" s="463"/>
      <c r="AW47" s="463"/>
      <c r="AX47" s="463"/>
      <c r="AY47" s="463"/>
      <c r="AZ47" s="618"/>
      <c r="BA47" s="618"/>
      <c r="BB47" s="618"/>
      <c r="BC47" s="618"/>
      <c r="BD47" s="618"/>
      <c r="BE47" s="581"/>
      <c r="BF47" s="581"/>
      <c r="BG47" s="581"/>
      <c r="BH47" s="581"/>
      <c r="BI47" s="608"/>
      <c r="BJ47" s="385"/>
      <c r="BK47" s="385"/>
      <c r="BL47" s="385"/>
      <c r="BM47" s="385"/>
      <c r="BN47" s="385"/>
      <c r="BO47" s="384"/>
      <c r="BP47" s="384"/>
      <c r="BQ47" s="380">
        <v>41</v>
      </c>
      <c r="BR47" s="661"/>
      <c r="BS47" s="409"/>
      <c r="BT47" s="429"/>
      <c r="BU47" s="429"/>
      <c r="BV47" s="429"/>
      <c r="BW47" s="429"/>
      <c r="BX47" s="429"/>
      <c r="BY47" s="429"/>
      <c r="BZ47" s="429"/>
      <c r="CA47" s="429"/>
      <c r="CB47" s="429"/>
      <c r="CC47" s="429"/>
      <c r="CD47" s="429"/>
      <c r="CE47" s="429"/>
      <c r="CF47" s="429"/>
      <c r="CG47" s="445"/>
      <c r="CH47" s="457"/>
      <c r="CI47" s="469"/>
      <c r="CJ47" s="469"/>
      <c r="CK47" s="469"/>
      <c r="CL47" s="707"/>
      <c r="CM47" s="457"/>
      <c r="CN47" s="469"/>
      <c r="CO47" s="469"/>
      <c r="CP47" s="469"/>
      <c r="CQ47" s="707"/>
      <c r="CR47" s="457"/>
      <c r="CS47" s="469"/>
      <c r="CT47" s="469"/>
      <c r="CU47" s="469"/>
      <c r="CV47" s="707"/>
      <c r="CW47" s="457"/>
      <c r="CX47" s="469"/>
      <c r="CY47" s="469"/>
      <c r="CZ47" s="469"/>
      <c r="DA47" s="707"/>
      <c r="DB47" s="457"/>
      <c r="DC47" s="469"/>
      <c r="DD47" s="469"/>
      <c r="DE47" s="469"/>
      <c r="DF47" s="707"/>
      <c r="DG47" s="457"/>
      <c r="DH47" s="469"/>
      <c r="DI47" s="469"/>
      <c r="DJ47" s="469"/>
      <c r="DK47" s="707"/>
      <c r="DL47" s="457"/>
      <c r="DM47" s="469"/>
      <c r="DN47" s="469"/>
      <c r="DO47" s="469"/>
      <c r="DP47" s="707"/>
      <c r="DQ47" s="457"/>
      <c r="DR47" s="469"/>
      <c r="DS47" s="469"/>
      <c r="DT47" s="469"/>
      <c r="DU47" s="707"/>
      <c r="DV47" s="409"/>
      <c r="DW47" s="429"/>
      <c r="DX47" s="429"/>
      <c r="DY47" s="429"/>
      <c r="DZ47" s="744"/>
      <c r="EA47" s="372"/>
    </row>
    <row r="48" spans="1:131" s="369" customFormat="1" ht="26.25" customHeight="1">
      <c r="A48" s="380">
        <v>21</v>
      </c>
      <c r="B48" s="409"/>
      <c r="C48" s="429"/>
      <c r="D48" s="429"/>
      <c r="E48" s="429"/>
      <c r="F48" s="429"/>
      <c r="G48" s="429"/>
      <c r="H48" s="429"/>
      <c r="I48" s="429"/>
      <c r="J48" s="429"/>
      <c r="K48" s="429"/>
      <c r="L48" s="429"/>
      <c r="M48" s="429"/>
      <c r="N48" s="429"/>
      <c r="O48" s="429"/>
      <c r="P48" s="445"/>
      <c r="Q48" s="451"/>
      <c r="R48" s="463"/>
      <c r="S48" s="463"/>
      <c r="T48" s="463"/>
      <c r="U48" s="463"/>
      <c r="V48" s="463"/>
      <c r="W48" s="463"/>
      <c r="X48" s="463"/>
      <c r="Y48" s="463"/>
      <c r="Z48" s="463"/>
      <c r="AA48" s="463"/>
      <c r="AB48" s="463"/>
      <c r="AC48" s="463"/>
      <c r="AD48" s="463"/>
      <c r="AE48" s="474"/>
      <c r="AF48" s="523"/>
      <c r="AG48" s="469"/>
      <c r="AH48" s="469"/>
      <c r="AI48" s="469"/>
      <c r="AJ48" s="541"/>
      <c r="AK48" s="473"/>
      <c r="AL48" s="463"/>
      <c r="AM48" s="463"/>
      <c r="AN48" s="463"/>
      <c r="AO48" s="463"/>
      <c r="AP48" s="463"/>
      <c r="AQ48" s="463"/>
      <c r="AR48" s="463"/>
      <c r="AS48" s="463"/>
      <c r="AT48" s="463"/>
      <c r="AU48" s="463"/>
      <c r="AV48" s="463"/>
      <c r="AW48" s="463"/>
      <c r="AX48" s="463"/>
      <c r="AY48" s="463"/>
      <c r="AZ48" s="618"/>
      <c r="BA48" s="618"/>
      <c r="BB48" s="618"/>
      <c r="BC48" s="618"/>
      <c r="BD48" s="618"/>
      <c r="BE48" s="581"/>
      <c r="BF48" s="581"/>
      <c r="BG48" s="581"/>
      <c r="BH48" s="581"/>
      <c r="BI48" s="608"/>
      <c r="BJ48" s="385"/>
      <c r="BK48" s="385"/>
      <c r="BL48" s="385"/>
      <c r="BM48" s="385"/>
      <c r="BN48" s="385"/>
      <c r="BO48" s="384"/>
      <c r="BP48" s="384"/>
      <c r="BQ48" s="380">
        <v>42</v>
      </c>
      <c r="BR48" s="661"/>
      <c r="BS48" s="409"/>
      <c r="BT48" s="429"/>
      <c r="BU48" s="429"/>
      <c r="BV48" s="429"/>
      <c r="BW48" s="429"/>
      <c r="BX48" s="429"/>
      <c r="BY48" s="429"/>
      <c r="BZ48" s="429"/>
      <c r="CA48" s="429"/>
      <c r="CB48" s="429"/>
      <c r="CC48" s="429"/>
      <c r="CD48" s="429"/>
      <c r="CE48" s="429"/>
      <c r="CF48" s="429"/>
      <c r="CG48" s="445"/>
      <c r="CH48" s="457"/>
      <c r="CI48" s="469"/>
      <c r="CJ48" s="469"/>
      <c r="CK48" s="469"/>
      <c r="CL48" s="707"/>
      <c r="CM48" s="457"/>
      <c r="CN48" s="469"/>
      <c r="CO48" s="469"/>
      <c r="CP48" s="469"/>
      <c r="CQ48" s="707"/>
      <c r="CR48" s="457"/>
      <c r="CS48" s="469"/>
      <c r="CT48" s="469"/>
      <c r="CU48" s="469"/>
      <c r="CV48" s="707"/>
      <c r="CW48" s="457"/>
      <c r="CX48" s="469"/>
      <c r="CY48" s="469"/>
      <c r="CZ48" s="469"/>
      <c r="DA48" s="707"/>
      <c r="DB48" s="457"/>
      <c r="DC48" s="469"/>
      <c r="DD48" s="469"/>
      <c r="DE48" s="469"/>
      <c r="DF48" s="707"/>
      <c r="DG48" s="457"/>
      <c r="DH48" s="469"/>
      <c r="DI48" s="469"/>
      <c r="DJ48" s="469"/>
      <c r="DK48" s="707"/>
      <c r="DL48" s="457"/>
      <c r="DM48" s="469"/>
      <c r="DN48" s="469"/>
      <c r="DO48" s="469"/>
      <c r="DP48" s="707"/>
      <c r="DQ48" s="457"/>
      <c r="DR48" s="469"/>
      <c r="DS48" s="469"/>
      <c r="DT48" s="469"/>
      <c r="DU48" s="707"/>
      <c r="DV48" s="409"/>
      <c r="DW48" s="429"/>
      <c r="DX48" s="429"/>
      <c r="DY48" s="429"/>
      <c r="DZ48" s="744"/>
      <c r="EA48" s="372"/>
    </row>
    <row r="49" spans="1:131" s="369" customFormat="1" ht="26.25" customHeight="1">
      <c r="A49" s="380">
        <v>22</v>
      </c>
      <c r="B49" s="409"/>
      <c r="C49" s="429"/>
      <c r="D49" s="429"/>
      <c r="E49" s="429"/>
      <c r="F49" s="429"/>
      <c r="G49" s="429"/>
      <c r="H49" s="429"/>
      <c r="I49" s="429"/>
      <c r="J49" s="429"/>
      <c r="K49" s="429"/>
      <c r="L49" s="429"/>
      <c r="M49" s="429"/>
      <c r="N49" s="429"/>
      <c r="O49" s="429"/>
      <c r="P49" s="445"/>
      <c r="Q49" s="451"/>
      <c r="R49" s="463"/>
      <c r="S49" s="463"/>
      <c r="T49" s="463"/>
      <c r="U49" s="463"/>
      <c r="V49" s="463"/>
      <c r="W49" s="463"/>
      <c r="X49" s="463"/>
      <c r="Y49" s="463"/>
      <c r="Z49" s="463"/>
      <c r="AA49" s="463"/>
      <c r="AB49" s="463"/>
      <c r="AC49" s="463"/>
      <c r="AD49" s="463"/>
      <c r="AE49" s="474"/>
      <c r="AF49" s="523"/>
      <c r="AG49" s="469"/>
      <c r="AH49" s="469"/>
      <c r="AI49" s="469"/>
      <c r="AJ49" s="541"/>
      <c r="AK49" s="473"/>
      <c r="AL49" s="463"/>
      <c r="AM49" s="463"/>
      <c r="AN49" s="463"/>
      <c r="AO49" s="463"/>
      <c r="AP49" s="463"/>
      <c r="AQ49" s="463"/>
      <c r="AR49" s="463"/>
      <c r="AS49" s="463"/>
      <c r="AT49" s="463"/>
      <c r="AU49" s="463"/>
      <c r="AV49" s="463"/>
      <c r="AW49" s="463"/>
      <c r="AX49" s="463"/>
      <c r="AY49" s="463"/>
      <c r="AZ49" s="618"/>
      <c r="BA49" s="618"/>
      <c r="BB49" s="618"/>
      <c r="BC49" s="618"/>
      <c r="BD49" s="618"/>
      <c r="BE49" s="581"/>
      <c r="BF49" s="581"/>
      <c r="BG49" s="581"/>
      <c r="BH49" s="581"/>
      <c r="BI49" s="608"/>
      <c r="BJ49" s="385"/>
      <c r="BK49" s="385"/>
      <c r="BL49" s="385"/>
      <c r="BM49" s="385"/>
      <c r="BN49" s="385"/>
      <c r="BO49" s="384"/>
      <c r="BP49" s="384"/>
      <c r="BQ49" s="380">
        <v>43</v>
      </c>
      <c r="BR49" s="661"/>
      <c r="BS49" s="409"/>
      <c r="BT49" s="429"/>
      <c r="BU49" s="429"/>
      <c r="BV49" s="429"/>
      <c r="BW49" s="429"/>
      <c r="BX49" s="429"/>
      <c r="BY49" s="429"/>
      <c r="BZ49" s="429"/>
      <c r="CA49" s="429"/>
      <c r="CB49" s="429"/>
      <c r="CC49" s="429"/>
      <c r="CD49" s="429"/>
      <c r="CE49" s="429"/>
      <c r="CF49" s="429"/>
      <c r="CG49" s="445"/>
      <c r="CH49" s="457"/>
      <c r="CI49" s="469"/>
      <c r="CJ49" s="469"/>
      <c r="CK49" s="469"/>
      <c r="CL49" s="707"/>
      <c r="CM49" s="457"/>
      <c r="CN49" s="469"/>
      <c r="CO49" s="469"/>
      <c r="CP49" s="469"/>
      <c r="CQ49" s="707"/>
      <c r="CR49" s="457"/>
      <c r="CS49" s="469"/>
      <c r="CT49" s="469"/>
      <c r="CU49" s="469"/>
      <c r="CV49" s="707"/>
      <c r="CW49" s="457"/>
      <c r="CX49" s="469"/>
      <c r="CY49" s="469"/>
      <c r="CZ49" s="469"/>
      <c r="DA49" s="707"/>
      <c r="DB49" s="457"/>
      <c r="DC49" s="469"/>
      <c r="DD49" s="469"/>
      <c r="DE49" s="469"/>
      <c r="DF49" s="707"/>
      <c r="DG49" s="457"/>
      <c r="DH49" s="469"/>
      <c r="DI49" s="469"/>
      <c r="DJ49" s="469"/>
      <c r="DK49" s="707"/>
      <c r="DL49" s="457"/>
      <c r="DM49" s="469"/>
      <c r="DN49" s="469"/>
      <c r="DO49" s="469"/>
      <c r="DP49" s="707"/>
      <c r="DQ49" s="457"/>
      <c r="DR49" s="469"/>
      <c r="DS49" s="469"/>
      <c r="DT49" s="469"/>
      <c r="DU49" s="707"/>
      <c r="DV49" s="409"/>
      <c r="DW49" s="429"/>
      <c r="DX49" s="429"/>
      <c r="DY49" s="429"/>
      <c r="DZ49" s="744"/>
      <c r="EA49" s="372"/>
    </row>
    <row r="50" spans="1:131" s="369" customFormat="1" ht="26.25" customHeight="1">
      <c r="A50" s="380">
        <v>23</v>
      </c>
      <c r="B50" s="409"/>
      <c r="C50" s="429"/>
      <c r="D50" s="429"/>
      <c r="E50" s="429"/>
      <c r="F50" s="429"/>
      <c r="G50" s="429"/>
      <c r="H50" s="429"/>
      <c r="I50" s="429"/>
      <c r="J50" s="429"/>
      <c r="K50" s="429"/>
      <c r="L50" s="429"/>
      <c r="M50" s="429"/>
      <c r="N50" s="429"/>
      <c r="O50" s="429"/>
      <c r="P50" s="445"/>
      <c r="Q50" s="455"/>
      <c r="R50" s="467"/>
      <c r="S50" s="467"/>
      <c r="T50" s="467"/>
      <c r="U50" s="467"/>
      <c r="V50" s="467"/>
      <c r="W50" s="467"/>
      <c r="X50" s="467"/>
      <c r="Y50" s="467"/>
      <c r="Z50" s="467"/>
      <c r="AA50" s="467"/>
      <c r="AB50" s="467"/>
      <c r="AC50" s="467"/>
      <c r="AD50" s="467"/>
      <c r="AE50" s="512"/>
      <c r="AF50" s="523"/>
      <c r="AG50" s="469"/>
      <c r="AH50" s="469"/>
      <c r="AI50" s="469"/>
      <c r="AJ50" s="541"/>
      <c r="AK50" s="552"/>
      <c r="AL50" s="467"/>
      <c r="AM50" s="467"/>
      <c r="AN50" s="467"/>
      <c r="AO50" s="467"/>
      <c r="AP50" s="467"/>
      <c r="AQ50" s="467"/>
      <c r="AR50" s="467"/>
      <c r="AS50" s="467"/>
      <c r="AT50" s="467"/>
      <c r="AU50" s="467"/>
      <c r="AV50" s="467"/>
      <c r="AW50" s="467"/>
      <c r="AX50" s="467"/>
      <c r="AY50" s="467"/>
      <c r="AZ50" s="619"/>
      <c r="BA50" s="619"/>
      <c r="BB50" s="619"/>
      <c r="BC50" s="619"/>
      <c r="BD50" s="619"/>
      <c r="BE50" s="581"/>
      <c r="BF50" s="581"/>
      <c r="BG50" s="581"/>
      <c r="BH50" s="581"/>
      <c r="BI50" s="608"/>
      <c r="BJ50" s="385"/>
      <c r="BK50" s="385"/>
      <c r="BL50" s="385"/>
      <c r="BM50" s="385"/>
      <c r="BN50" s="385"/>
      <c r="BO50" s="384"/>
      <c r="BP50" s="384"/>
      <c r="BQ50" s="380">
        <v>44</v>
      </c>
      <c r="BR50" s="661"/>
      <c r="BS50" s="409"/>
      <c r="BT50" s="429"/>
      <c r="BU50" s="429"/>
      <c r="BV50" s="429"/>
      <c r="BW50" s="429"/>
      <c r="BX50" s="429"/>
      <c r="BY50" s="429"/>
      <c r="BZ50" s="429"/>
      <c r="CA50" s="429"/>
      <c r="CB50" s="429"/>
      <c r="CC50" s="429"/>
      <c r="CD50" s="429"/>
      <c r="CE50" s="429"/>
      <c r="CF50" s="429"/>
      <c r="CG50" s="445"/>
      <c r="CH50" s="457"/>
      <c r="CI50" s="469"/>
      <c r="CJ50" s="469"/>
      <c r="CK50" s="469"/>
      <c r="CL50" s="707"/>
      <c r="CM50" s="457"/>
      <c r="CN50" s="469"/>
      <c r="CO50" s="469"/>
      <c r="CP50" s="469"/>
      <c r="CQ50" s="707"/>
      <c r="CR50" s="457"/>
      <c r="CS50" s="469"/>
      <c r="CT50" s="469"/>
      <c r="CU50" s="469"/>
      <c r="CV50" s="707"/>
      <c r="CW50" s="457"/>
      <c r="CX50" s="469"/>
      <c r="CY50" s="469"/>
      <c r="CZ50" s="469"/>
      <c r="DA50" s="707"/>
      <c r="DB50" s="457"/>
      <c r="DC50" s="469"/>
      <c r="DD50" s="469"/>
      <c r="DE50" s="469"/>
      <c r="DF50" s="707"/>
      <c r="DG50" s="457"/>
      <c r="DH50" s="469"/>
      <c r="DI50" s="469"/>
      <c r="DJ50" s="469"/>
      <c r="DK50" s="707"/>
      <c r="DL50" s="457"/>
      <c r="DM50" s="469"/>
      <c r="DN50" s="469"/>
      <c r="DO50" s="469"/>
      <c r="DP50" s="707"/>
      <c r="DQ50" s="457"/>
      <c r="DR50" s="469"/>
      <c r="DS50" s="469"/>
      <c r="DT50" s="469"/>
      <c r="DU50" s="707"/>
      <c r="DV50" s="409"/>
      <c r="DW50" s="429"/>
      <c r="DX50" s="429"/>
      <c r="DY50" s="429"/>
      <c r="DZ50" s="744"/>
      <c r="EA50" s="372"/>
    </row>
    <row r="51" spans="1:131" s="369" customFormat="1" ht="26.25" customHeight="1">
      <c r="A51" s="380">
        <v>24</v>
      </c>
      <c r="B51" s="409"/>
      <c r="C51" s="429"/>
      <c r="D51" s="429"/>
      <c r="E51" s="429"/>
      <c r="F51" s="429"/>
      <c r="G51" s="429"/>
      <c r="H51" s="429"/>
      <c r="I51" s="429"/>
      <c r="J51" s="429"/>
      <c r="K51" s="429"/>
      <c r="L51" s="429"/>
      <c r="M51" s="429"/>
      <c r="N51" s="429"/>
      <c r="O51" s="429"/>
      <c r="P51" s="445"/>
      <c r="Q51" s="455"/>
      <c r="R51" s="467"/>
      <c r="S51" s="467"/>
      <c r="T51" s="467"/>
      <c r="U51" s="467"/>
      <c r="V51" s="467"/>
      <c r="W51" s="467"/>
      <c r="X51" s="467"/>
      <c r="Y51" s="467"/>
      <c r="Z51" s="467"/>
      <c r="AA51" s="467"/>
      <c r="AB51" s="467"/>
      <c r="AC51" s="467"/>
      <c r="AD51" s="467"/>
      <c r="AE51" s="512"/>
      <c r="AF51" s="523"/>
      <c r="AG51" s="469"/>
      <c r="AH51" s="469"/>
      <c r="AI51" s="469"/>
      <c r="AJ51" s="541"/>
      <c r="AK51" s="552"/>
      <c r="AL51" s="467"/>
      <c r="AM51" s="467"/>
      <c r="AN51" s="467"/>
      <c r="AO51" s="467"/>
      <c r="AP51" s="467"/>
      <c r="AQ51" s="467"/>
      <c r="AR51" s="467"/>
      <c r="AS51" s="467"/>
      <c r="AT51" s="467"/>
      <c r="AU51" s="467"/>
      <c r="AV51" s="467"/>
      <c r="AW51" s="467"/>
      <c r="AX51" s="467"/>
      <c r="AY51" s="467"/>
      <c r="AZ51" s="619"/>
      <c r="BA51" s="619"/>
      <c r="BB51" s="619"/>
      <c r="BC51" s="619"/>
      <c r="BD51" s="619"/>
      <c r="BE51" s="581"/>
      <c r="BF51" s="581"/>
      <c r="BG51" s="581"/>
      <c r="BH51" s="581"/>
      <c r="BI51" s="608"/>
      <c r="BJ51" s="385"/>
      <c r="BK51" s="385"/>
      <c r="BL51" s="385"/>
      <c r="BM51" s="385"/>
      <c r="BN51" s="385"/>
      <c r="BO51" s="384"/>
      <c r="BP51" s="384"/>
      <c r="BQ51" s="380">
        <v>45</v>
      </c>
      <c r="BR51" s="661"/>
      <c r="BS51" s="409"/>
      <c r="BT51" s="429"/>
      <c r="BU51" s="429"/>
      <c r="BV51" s="429"/>
      <c r="BW51" s="429"/>
      <c r="BX51" s="429"/>
      <c r="BY51" s="429"/>
      <c r="BZ51" s="429"/>
      <c r="CA51" s="429"/>
      <c r="CB51" s="429"/>
      <c r="CC51" s="429"/>
      <c r="CD51" s="429"/>
      <c r="CE51" s="429"/>
      <c r="CF51" s="429"/>
      <c r="CG51" s="445"/>
      <c r="CH51" s="457"/>
      <c r="CI51" s="469"/>
      <c r="CJ51" s="469"/>
      <c r="CK51" s="469"/>
      <c r="CL51" s="707"/>
      <c r="CM51" s="457"/>
      <c r="CN51" s="469"/>
      <c r="CO51" s="469"/>
      <c r="CP51" s="469"/>
      <c r="CQ51" s="707"/>
      <c r="CR51" s="457"/>
      <c r="CS51" s="469"/>
      <c r="CT51" s="469"/>
      <c r="CU51" s="469"/>
      <c r="CV51" s="707"/>
      <c r="CW51" s="457"/>
      <c r="CX51" s="469"/>
      <c r="CY51" s="469"/>
      <c r="CZ51" s="469"/>
      <c r="DA51" s="707"/>
      <c r="DB51" s="457"/>
      <c r="DC51" s="469"/>
      <c r="DD51" s="469"/>
      <c r="DE51" s="469"/>
      <c r="DF51" s="707"/>
      <c r="DG51" s="457"/>
      <c r="DH51" s="469"/>
      <c r="DI51" s="469"/>
      <c r="DJ51" s="469"/>
      <c r="DK51" s="707"/>
      <c r="DL51" s="457"/>
      <c r="DM51" s="469"/>
      <c r="DN51" s="469"/>
      <c r="DO51" s="469"/>
      <c r="DP51" s="707"/>
      <c r="DQ51" s="457"/>
      <c r="DR51" s="469"/>
      <c r="DS51" s="469"/>
      <c r="DT51" s="469"/>
      <c r="DU51" s="707"/>
      <c r="DV51" s="409"/>
      <c r="DW51" s="429"/>
      <c r="DX51" s="429"/>
      <c r="DY51" s="429"/>
      <c r="DZ51" s="744"/>
      <c r="EA51" s="372"/>
    </row>
    <row r="52" spans="1:131" s="369" customFormat="1" ht="26.25" customHeight="1">
      <c r="A52" s="380">
        <v>25</v>
      </c>
      <c r="B52" s="409"/>
      <c r="C52" s="429"/>
      <c r="D52" s="429"/>
      <c r="E52" s="429"/>
      <c r="F52" s="429"/>
      <c r="G52" s="429"/>
      <c r="H52" s="429"/>
      <c r="I52" s="429"/>
      <c r="J52" s="429"/>
      <c r="K52" s="429"/>
      <c r="L52" s="429"/>
      <c r="M52" s="429"/>
      <c r="N52" s="429"/>
      <c r="O52" s="429"/>
      <c r="P52" s="445"/>
      <c r="Q52" s="455"/>
      <c r="R52" s="467"/>
      <c r="S52" s="467"/>
      <c r="T52" s="467"/>
      <c r="U52" s="467"/>
      <c r="V52" s="467"/>
      <c r="W52" s="467"/>
      <c r="X52" s="467"/>
      <c r="Y52" s="467"/>
      <c r="Z52" s="467"/>
      <c r="AA52" s="467"/>
      <c r="AB52" s="467"/>
      <c r="AC52" s="467"/>
      <c r="AD52" s="467"/>
      <c r="AE52" s="512"/>
      <c r="AF52" s="523"/>
      <c r="AG52" s="469"/>
      <c r="AH52" s="469"/>
      <c r="AI52" s="469"/>
      <c r="AJ52" s="541"/>
      <c r="AK52" s="552"/>
      <c r="AL52" s="467"/>
      <c r="AM52" s="467"/>
      <c r="AN52" s="467"/>
      <c r="AO52" s="467"/>
      <c r="AP52" s="467"/>
      <c r="AQ52" s="467"/>
      <c r="AR52" s="467"/>
      <c r="AS52" s="467"/>
      <c r="AT52" s="467"/>
      <c r="AU52" s="467"/>
      <c r="AV52" s="467"/>
      <c r="AW52" s="467"/>
      <c r="AX52" s="467"/>
      <c r="AY52" s="467"/>
      <c r="AZ52" s="619"/>
      <c r="BA52" s="619"/>
      <c r="BB52" s="619"/>
      <c r="BC52" s="619"/>
      <c r="BD52" s="619"/>
      <c r="BE52" s="581"/>
      <c r="BF52" s="581"/>
      <c r="BG52" s="581"/>
      <c r="BH52" s="581"/>
      <c r="BI52" s="608"/>
      <c r="BJ52" s="385"/>
      <c r="BK52" s="385"/>
      <c r="BL52" s="385"/>
      <c r="BM52" s="385"/>
      <c r="BN52" s="385"/>
      <c r="BO52" s="384"/>
      <c r="BP52" s="384"/>
      <c r="BQ52" s="380">
        <v>46</v>
      </c>
      <c r="BR52" s="661"/>
      <c r="BS52" s="409"/>
      <c r="BT52" s="429"/>
      <c r="BU52" s="429"/>
      <c r="BV52" s="429"/>
      <c r="BW52" s="429"/>
      <c r="BX52" s="429"/>
      <c r="BY52" s="429"/>
      <c r="BZ52" s="429"/>
      <c r="CA52" s="429"/>
      <c r="CB52" s="429"/>
      <c r="CC52" s="429"/>
      <c r="CD52" s="429"/>
      <c r="CE52" s="429"/>
      <c r="CF52" s="429"/>
      <c r="CG52" s="445"/>
      <c r="CH52" s="457"/>
      <c r="CI52" s="469"/>
      <c r="CJ52" s="469"/>
      <c r="CK52" s="469"/>
      <c r="CL52" s="707"/>
      <c r="CM52" s="457"/>
      <c r="CN52" s="469"/>
      <c r="CO52" s="469"/>
      <c r="CP52" s="469"/>
      <c r="CQ52" s="707"/>
      <c r="CR52" s="457"/>
      <c r="CS52" s="469"/>
      <c r="CT52" s="469"/>
      <c r="CU52" s="469"/>
      <c r="CV52" s="707"/>
      <c r="CW52" s="457"/>
      <c r="CX52" s="469"/>
      <c r="CY52" s="469"/>
      <c r="CZ52" s="469"/>
      <c r="DA52" s="707"/>
      <c r="DB52" s="457"/>
      <c r="DC52" s="469"/>
      <c r="DD52" s="469"/>
      <c r="DE52" s="469"/>
      <c r="DF52" s="707"/>
      <c r="DG52" s="457"/>
      <c r="DH52" s="469"/>
      <c r="DI52" s="469"/>
      <c r="DJ52" s="469"/>
      <c r="DK52" s="707"/>
      <c r="DL52" s="457"/>
      <c r="DM52" s="469"/>
      <c r="DN52" s="469"/>
      <c r="DO52" s="469"/>
      <c r="DP52" s="707"/>
      <c r="DQ52" s="457"/>
      <c r="DR52" s="469"/>
      <c r="DS52" s="469"/>
      <c r="DT52" s="469"/>
      <c r="DU52" s="707"/>
      <c r="DV52" s="409"/>
      <c r="DW52" s="429"/>
      <c r="DX52" s="429"/>
      <c r="DY52" s="429"/>
      <c r="DZ52" s="744"/>
      <c r="EA52" s="372"/>
    </row>
    <row r="53" spans="1:131" s="369" customFormat="1" ht="26.25" customHeight="1">
      <c r="A53" s="380">
        <v>26</v>
      </c>
      <c r="B53" s="409"/>
      <c r="C53" s="429"/>
      <c r="D53" s="429"/>
      <c r="E53" s="429"/>
      <c r="F53" s="429"/>
      <c r="G53" s="429"/>
      <c r="H53" s="429"/>
      <c r="I53" s="429"/>
      <c r="J53" s="429"/>
      <c r="K53" s="429"/>
      <c r="L53" s="429"/>
      <c r="M53" s="429"/>
      <c r="N53" s="429"/>
      <c r="O53" s="429"/>
      <c r="P53" s="445"/>
      <c r="Q53" s="455"/>
      <c r="R53" s="467"/>
      <c r="S53" s="467"/>
      <c r="T53" s="467"/>
      <c r="U53" s="467"/>
      <c r="V53" s="467"/>
      <c r="W53" s="467"/>
      <c r="X53" s="467"/>
      <c r="Y53" s="467"/>
      <c r="Z53" s="467"/>
      <c r="AA53" s="467"/>
      <c r="AB53" s="467"/>
      <c r="AC53" s="467"/>
      <c r="AD53" s="467"/>
      <c r="AE53" s="512"/>
      <c r="AF53" s="523"/>
      <c r="AG53" s="469"/>
      <c r="AH53" s="469"/>
      <c r="AI53" s="469"/>
      <c r="AJ53" s="541"/>
      <c r="AK53" s="552"/>
      <c r="AL53" s="467"/>
      <c r="AM53" s="467"/>
      <c r="AN53" s="467"/>
      <c r="AO53" s="467"/>
      <c r="AP53" s="467"/>
      <c r="AQ53" s="467"/>
      <c r="AR53" s="467"/>
      <c r="AS53" s="467"/>
      <c r="AT53" s="467"/>
      <c r="AU53" s="467"/>
      <c r="AV53" s="467"/>
      <c r="AW53" s="467"/>
      <c r="AX53" s="467"/>
      <c r="AY53" s="467"/>
      <c r="AZ53" s="619"/>
      <c r="BA53" s="619"/>
      <c r="BB53" s="619"/>
      <c r="BC53" s="619"/>
      <c r="BD53" s="619"/>
      <c r="BE53" s="581"/>
      <c r="BF53" s="581"/>
      <c r="BG53" s="581"/>
      <c r="BH53" s="581"/>
      <c r="BI53" s="608"/>
      <c r="BJ53" s="385"/>
      <c r="BK53" s="385"/>
      <c r="BL53" s="385"/>
      <c r="BM53" s="385"/>
      <c r="BN53" s="385"/>
      <c r="BO53" s="384"/>
      <c r="BP53" s="384"/>
      <c r="BQ53" s="380">
        <v>47</v>
      </c>
      <c r="BR53" s="661"/>
      <c r="BS53" s="409"/>
      <c r="BT53" s="429"/>
      <c r="BU53" s="429"/>
      <c r="BV53" s="429"/>
      <c r="BW53" s="429"/>
      <c r="BX53" s="429"/>
      <c r="BY53" s="429"/>
      <c r="BZ53" s="429"/>
      <c r="CA53" s="429"/>
      <c r="CB53" s="429"/>
      <c r="CC53" s="429"/>
      <c r="CD53" s="429"/>
      <c r="CE53" s="429"/>
      <c r="CF53" s="429"/>
      <c r="CG53" s="445"/>
      <c r="CH53" s="457"/>
      <c r="CI53" s="469"/>
      <c r="CJ53" s="469"/>
      <c r="CK53" s="469"/>
      <c r="CL53" s="707"/>
      <c r="CM53" s="457"/>
      <c r="CN53" s="469"/>
      <c r="CO53" s="469"/>
      <c r="CP53" s="469"/>
      <c r="CQ53" s="707"/>
      <c r="CR53" s="457"/>
      <c r="CS53" s="469"/>
      <c r="CT53" s="469"/>
      <c r="CU53" s="469"/>
      <c r="CV53" s="707"/>
      <c r="CW53" s="457"/>
      <c r="CX53" s="469"/>
      <c r="CY53" s="469"/>
      <c r="CZ53" s="469"/>
      <c r="DA53" s="707"/>
      <c r="DB53" s="457"/>
      <c r="DC53" s="469"/>
      <c r="DD53" s="469"/>
      <c r="DE53" s="469"/>
      <c r="DF53" s="707"/>
      <c r="DG53" s="457"/>
      <c r="DH53" s="469"/>
      <c r="DI53" s="469"/>
      <c r="DJ53" s="469"/>
      <c r="DK53" s="707"/>
      <c r="DL53" s="457"/>
      <c r="DM53" s="469"/>
      <c r="DN53" s="469"/>
      <c r="DO53" s="469"/>
      <c r="DP53" s="707"/>
      <c r="DQ53" s="457"/>
      <c r="DR53" s="469"/>
      <c r="DS53" s="469"/>
      <c r="DT53" s="469"/>
      <c r="DU53" s="707"/>
      <c r="DV53" s="409"/>
      <c r="DW53" s="429"/>
      <c r="DX53" s="429"/>
      <c r="DY53" s="429"/>
      <c r="DZ53" s="744"/>
      <c r="EA53" s="372"/>
    </row>
    <row r="54" spans="1:131" s="369" customFormat="1" ht="26.25" customHeight="1">
      <c r="A54" s="380">
        <v>27</v>
      </c>
      <c r="B54" s="409"/>
      <c r="C54" s="429"/>
      <c r="D54" s="429"/>
      <c r="E54" s="429"/>
      <c r="F54" s="429"/>
      <c r="G54" s="429"/>
      <c r="H54" s="429"/>
      <c r="I54" s="429"/>
      <c r="J54" s="429"/>
      <c r="K54" s="429"/>
      <c r="L54" s="429"/>
      <c r="M54" s="429"/>
      <c r="N54" s="429"/>
      <c r="O54" s="429"/>
      <c r="P54" s="445"/>
      <c r="Q54" s="455"/>
      <c r="R54" s="467"/>
      <c r="S54" s="467"/>
      <c r="T54" s="467"/>
      <c r="U54" s="467"/>
      <c r="V54" s="467"/>
      <c r="W54" s="467"/>
      <c r="X54" s="467"/>
      <c r="Y54" s="467"/>
      <c r="Z54" s="467"/>
      <c r="AA54" s="467"/>
      <c r="AB54" s="467"/>
      <c r="AC54" s="467"/>
      <c r="AD54" s="467"/>
      <c r="AE54" s="512"/>
      <c r="AF54" s="523"/>
      <c r="AG54" s="469"/>
      <c r="AH54" s="469"/>
      <c r="AI54" s="469"/>
      <c r="AJ54" s="541"/>
      <c r="AK54" s="552"/>
      <c r="AL54" s="467"/>
      <c r="AM54" s="467"/>
      <c r="AN54" s="467"/>
      <c r="AO54" s="467"/>
      <c r="AP54" s="467"/>
      <c r="AQ54" s="467"/>
      <c r="AR54" s="467"/>
      <c r="AS54" s="467"/>
      <c r="AT54" s="467"/>
      <c r="AU54" s="467"/>
      <c r="AV54" s="467"/>
      <c r="AW54" s="467"/>
      <c r="AX54" s="467"/>
      <c r="AY54" s="467"/>
      <c r="AZ54" s="619"/>
      <c r="BA54" s="619"/>
      <c r="BB54" s="619"/>
      <c r="BC54" s="619"/>
      <c r="BD54" s="619"/>
      <c r="BE54" s="581"/>
      <c r="BF54" s="581"/>
      <c r="BG54" s="581"/>
      <c r="BH54" s="581"/>
      <c r="BI54" s="608"/>
      <c r="BJ54" s="385"/>
      <c r="BK54" s="385"/>
      <c r="BL54" s="385"/>
      <c r="BM54" s="385"/>
      <c r="BN54" s="385"/>
      <c r="BO54" s="384"/>
      <c r="BP54" s="384"/>
      <c r="BQ54" s="380">
        <v>48</v>
      </c>
      <c r="BR54" s="661"/>
      <c r="BS54" s="409"/>
      <c r="BT54" s="429"/>
      <c r="BU54" s="429"/>
      <c r="BV54" s="429"/>
      <c r="BW54" s="429"/>
      <c r="BX54" s="429"/>
      <c r="BY54" s="429"/>
      <c r="BZ54" s="429"/>
      <c r="CA54" s="429"/>
      <c r="CB54" s="429"/>
      <c r="CC54" s="429"/>
      <c r="CD54" s="429"/>
      <c r="CE54" s="429"/>
      <c r="CF54" s="429"/>
      <c r="CG54" s="445"/>
      <c r="CH54" s="457"/>
      <c r="CI54" s="469"/>
      <c r="CJ54" s="469"/>
      <c r="CK54" s="469"/>
      <c r="CL54" s="707"/>
      <c r="CM54" s="457"/>
      <c r="CN54" s="469"/>
      <c r="CO54" s="469"/>
      <c r="CP54" s="469"/>
      <c r="CQ54" s="707"/>
      <c r="CR54" s="457"/>
      <c r="CS54" s="469"/>
      <c r="CT54" s="469"/>
      <c r="CU54" s="469"/>
      <c r="CV54" s="707"/>
      <c r="CW54" s="457"/>
      <c r="CX54" s="469"/>
      <c r="CY54" s="469"/>
      <c r="CZ54" s="469"/>
      <c r="DA54" s="707"/>
      <c r="DB54" s="457"/>
      <c r="DC54" s="469"/>
      <c r="DD54" s="469"/>
      <c r="DE54" s="469"/>
      <c r="DF54" s="707"/>
      <c r="DG54" s="457"/>
      <c r="DH54" s="469"/>
      <c r="DI54" s="469"/>
      <c r="DJ54" s="469"/>
      <c r="DK54" s="707"/>
      <c r="DL54" s="457"/>
      <c r="DM54" s="469"/>
      <c r="DN54" s="469"/>
      <c r="DO54" s="469"/>
      <c r="DP54" s="707"/>
      <c r="DQ54" s="457"/>
      <c r="DR54" s="469"/>
      <c r="DS54" s="469"/>
      <c r="DT54" s="469"/>
      <c r="DU54" s="707"/>
      <c r="DV54" s="409"/>
      <c r="DW54" s="429"/>
      <c r="DX54" s="429"/>
      <c r="DY54" s="429"/>
      <c r="DZ54" s="744"/>
      <c r="EA54" s="372"/>
    </row>
    <row r="55" spans="1:131" s="369" customFormat="1" ht="26.25" customHeight="1">
      <c r="A55" s="380">
        <v>28</v>
      </c>
      <c r="B55" s="409"/>
      <c r="C55" s="429"/>
      <c r="D55" s="429"/>
      <c r="E55" s="429"/>
      <c r="F55" s="429"/>
      <c r="G55" s="429"/>
      <c r="H55" s="429"/>
      <c r="I55" s="429"/>
      <c r="J55" s="429"/>
      <c r="K55" s="429"/>
      <c r="L55" s="429"/>
      <c r="M55" s="429"/>
      <c r="N55" s="429"/>
      <c r="O55" s="429"/>
      <c r="P55" s="445"/>
      <c r="Q55" s="455"/>
      <c r="R55" s="467"/>
      <c r="S55" s="467"/>
      <c r="T55" s="467"/>
      <c r="U55" s="467"/>
      <c r="V55" s="467"/>
      <c r="W55" s="467"/>
      <c r="X55" s="467"/>
      <c r="Y55" s="467"/>
      <c r="Z55" s="467"/>
      <c r="AA55" s="467"/>
      <c r="AB55" s="467"/>
      <c r="AC55" s="467"/>
      <c r="AD55" s="467"/>
      <c r="AE55" s="512"/>
      <c r="AF55" s="523"/>
      <c r="AG55" s="469"/>
      <c r="AH55" s="469"/>
      <c r="AI55" s="469"/>
      <c r="AJ55" s="541"/>
      <c r="AK55" s="552"/>
      <c r="AL55" s="467"/>
      <c r="AM55" s="467"/>
      <c r="AN55" s="467"/>
      <c r="AO55" s="467"/>
      <c r="AP55" s="467"/>
      <c r="AQ55" s="467"/>
      <c r="AR55" s="467"/>
      <c r="AS55" s="467"/>
      <c r="AT55" s="467"/>
      <c r="AU55" s="467"/>
      <c r="AV55" s="467"/>
      <c r="AW55" s="467"/>
      <c r="AX55" s="467"/>
      <c r="AY55" s="467"/>
      <c r="AZ55" s="619"/>
      <c r="BA55" s="619"/>
      <c r="BB55" s="619"/>
      <c r="BC55" s="619"/>
      <c r="BD55" s="619"/>
      <c r="BE55" s="581"/>
      <c r="BF55" s="581"/>
      <c r="BG55" s="581"/>
      <c r="BH55" s="581"/>
      <c r="BI55" s="608"/>
      <c r="BJ55" s="385"/>
      <c r="BK55" s="385"/>
      <c r="BL55" s="385"/>
      <c r="BM55" s="385"/>
      <c r="BN55" s="385"/>
      <c r="BO55" s="384"/>
      <c r="BP55" s="384"/>
      <c r="BQ55" s="380">
        <v>49</v>
      </c>
      <c r="BR55" s="661"/>
      <c r="BS55" s="409"/>
      <c r="BT55" s="429"/>
      <c r="BU55" s="429"/>
      <c r="BV55" s="429"/>
      <c r="BW55" s="429"/>
      <c r="BX55" s="429"/>
      <c r="BY55" s="429"/>
      <c r="BZ55" s="429"/>
      <c r="CA55" s="429"/>
      <c r="CB55" s="429"/>
      <c r="CC55" s="429"/>
      <c r="CD55" s="429"/>
      <c r="CE55" s="429"/>
      <c r="CF55" s="429"/>
      <c r="CG55" s="445"/>
      <c r="CH55" s="457"/>
      <c r="CI55" s="469"/>
      <c r="CJ55" s="469"/>
      <c r="CK55" s="469"/>
      <c r="CL55" s="707"/>
      <c r="CM55" s="457"/>
      <c r="CN55" s="469"/>
      <c r="CO55" s="469"/>
      <c r="CP55" s="469"/>
      <c r="CQ55" s="707"/>
      <c r="CR55" s="457"/>
      <c r="CS55" s="469"/>
      <c r="CT55" s="469"/>
      <c r="CU55" s="469"/>
      <c r="CV55" s="707"/>
      <c r="CW55" s="457"/>
      <c r="CX55" s="469"/>
      <c r="CY55" s="469"/>
      <c r="CZ55" s="469"/>
      <c r="DA55" s="707"/>
      <c r="DB55" s="457"/>
      <c r="DC55" s="469"/>
      <c r="DD55" s="469"/>
      <c r="DE55" s="469"/>
      <c r="DF55" s="707"/>
      <c r="DG55" s="457"/>
      <c r="DH55" s="469"/>
      <c r="DI55" s="469"/>
      <c r="DJ55" s="469"/>
      <c r="DK55" s="707"/>
      <c r="DL55" s="457"/>
      <c r="DM55" s="469"/>
      <c r="DN55" s="469"/>
      <c r="DO55" s="469"/>
      <c r="DP55" s="707"/>
      <c r="DQ55" s="457"/>
      <c r="DR55" s="469"/>
      <c r="DS55" s="469"/>
      <c r="DT55" s="469"/>
      <c r="DU55" s="707"/>
      <c r="DV55" s="409"/>
      <c r="DW55" s="429"/>
      <c r="DX55" s="429"/>
      <c r="DY55" s="429"/>
      <c r="DZ55" s="744"/>
      <c r="EA55" s="372"/>
    </row>
    <row r="56" spans="1:131" s="369" customFormat="1" ht="26.25" customHeight="1">
      <c r="A56" s="380">
        <v>29</v>
      </c>
      <c r="B56" s="409"/>
      <c r="C56" s="429"/>
      <c r="D56" s="429"/>
      <c r="E56" s="429"/>
      <c r="F56" s="429"/>
      <c r="G56" s="429"/>
      <c r="H56" s="429"/>
      <c r="I56" s="429"/>
      <c r="J56" s="429"/>
      <c r="K56" s="429"/>
      <c r="L56" s="429"/>
      <c r="M56" s="429"/>
      <c r="N56" s="429"/>
      <c r="O56" s="429"/>
      <c r="P56" s="445"/>
      <c r="Q56" s="455"/>
      <c r="R56" s="467"/>
      <c r="S56" s="467"/>
      <c r="T56" s="467"/>
      <c r="U56" s="467"/>
      <c r="V56" s="467"/>
      <c r="W56" s="467"/>
      <c r="X56" s="467"/>
      <c r="Y56" s="467"/>
      <c r="Z56" s="467"/>
      <c r="AA56" s="467"/>
      <c r="AB56" s="467"/>
      <c r="AC56" s="467"/>
      <c r="AD56" s="467"/>
      <c r="AE56" s="512"/>
      <c r="AF56" s="523"/>
      <c r="AG56" s="469"/>
      <c r="AH56" s="469"/>
      <c r="AI56" s="469"/>
      <c r="AJ56" s="541"/>
      <c r="AK56" s="552"/>
      <c r="AL56" s="467"/>
      <c r="AM56" s="467"/>
      <c r="AN56" s="467"/>
      <c r="AO56" s="467"/>
      <c r="AP56" s="467"/>
      <c r="AQ56" s="467"/>
      <c r="AR56" s="467"/>
      <c r="AS56" s="467"/>
      <c r="AT56" s="467"/>
      <c r="AU56" s="467"/>
      <c r="AV56" s="467"/>
      <c r="AW56" s="467"/>
      <c r="AX56" s="467"/>
      <c r="AY56" s="467"/>
      <c r="AZ56" s="619"/>
      <c r="BA56" s="619"/>
      <c r="BB56" s="619"/>
      <c r="BC56" s="619"/>
      <c r="BD56" s="619"/>
      <c r="BE56" s="581"/>
      <c r="BF56" s="581"/>
      <c r="BG56" s="581"/>
      <c r="BH56" s="581"/>
      <c r="BI56" s="608"/>
      <c r="BJ56" s="385"/>
      <c r="BK56" s="385"/>
      <c r="BL56" s="385"/>
      <c r="BM56" s="385"/>
      <c r="BN56" s="385"/>
      <c r="BO56" s="384"/>
      <c r="BP56" s="384"/>
      <c r="BQ56" s="380">
        <v>50</v>
      </c>
      <c r="BR56" s="661"/>
      <c r="BS56" s="409"/>
      <c r="BT56" s="429"/>
      <c r="BU56" s="429"/>
      <c r="BV56" s="429"/>
      <c r="BW56" s="429"/>
      <c r="BX56" s="429"/>
      <c r="BY56" s="429"/>
      <c r="BZ56" s="429"/>
      <c r="CA56" s="429"/>
      <c r="CB56" s="429"/>
      <c r="CC56" s="429"/>
      <c r="CD56" s="429"/>
      <c r="CE56" s="429"/>
      <c r="CF56" s="429"/>
      <c r="CG56" s="445"/>
      <c r="CH56" s="457"/>
      <c r="CI56" s="469"/>
      <c r="CJ56" s="469"/>
      <c r="CK56" s="469"/>
      <c r="CL56" s="707"/>
      <c r="CM56" s="457"/>
      <c r="CN56" s="469"/>
      <c r="CO56" s="469"/>
      <c r="CP56" s="469"/>
      <c r="CQ56" s="707"/>
      <c r="CR56" s="457"/>
      <c r="CS56" s="469"/>
      <c r="CT56" s="469"/>
      <c r="CU56" s="469"/>
      <c r="CV56" s="707"/>
      <c r="CW56" s="457"/>
      <c r="CX56" s="469"/>
      <c r="CY56" s="469"/>
      <c r="CZ56" s="469"/>
      <c r="DA56" s="707"/>
      <c r="DB56" s="457"/>
      <c r="DC56" s="469"/>
      <c r="DD56" s="469"/>
      <c r="DE56" s="469"/>
      <c r="DF56" s="707"/>
      <c r="DG56" s="457"/>
      <c r="DH56" s="469"/>
      <c r="DI56" s="469"/>
      <c r="DJ56" s="469"/>
      <c r="DK56" s="707"/>
      <c r="DL56" s="457"/>
      <c r="DM56" s="469"/>
      <c r="DN56" s="469"/>
      <c r="DO56" s="469"/>
      <c r="DP56" s="707"/>
      <c r="DQ56" s="457"/>
      <c r="DR56" s="469"/>
      <c r="DS56" s="469"/>
      <c r="DT56" s="469"/>
      <c r="DU56" s="707"/>
      <c r="DV56" s="409"/>
      <c r="DW56" s="429"/>
      <c r="DX56" s="429"/>
      <c r="DY56" s="429"/>
      <c r="DZ56" s="744"/>
      <c r="EA56" s="372"/>
    </row>
    <row r="57" spans="1:131" s="369" customFormat="1" ht="26.25" customHeight="1">
      <c r="A57" s="380">
        <v>30</v>
      </c>
      <c r="B57" s="409"/>
      <c r="C57" s="429"/>
      <c r="D57" s="429"/>
      <c r="E57" s="429"/>
      <c r="F57" s="429"/>
      <c r="G57" s="429"/>
      <c r="H57" s="429"/>
      <c r="I57" s="429"/>
      <c r="J57" s="429"/>
      <c r="K57" s="429"/>
      <c r="L57" s="429"/>
      <c r="M57" s="429"/>
      <c r="N57" s="429"/>
      <c r="O57" s="429"/>
      <c r="P57" s="445"/>
      <c r="Q57" s="455"/>
      <c r="R57" s="467"/>
      <c r="S57" s="467"/>
      <c r="T57" s="467"/>
      <c r="U57" s="467"/>
      <c r="V57" s="467"/>
      <c r="W57" s="467"/>
      <c r="X57" s="467"/>
      <c r="Y57" s="467"/>
      <c r="Z57" s="467"/>
      <c r="AA57" s="467"/>
      <c r="AB57" s="467"/>
      <c r="AC57" s="467"/>
      <c r="AD57" s="467"/>
      <c r="AE57" s="512"/>
      <c r="AF57" s="523"/>
      <c r="AG57" s="469"/>
      <c r="AH57" s="469"/>
      <c r="AI57" s="469"/>
      <c r="AJ57" s="541"/>
      <c r="AK57" s="552"/>
      <c r="AL57" s="467"/>
      <c r="AM57" s="467"/>
      <c r="AN57" s="467"/>
      <c r="AO57" s="467"/>
      <c r="AP57" s="467"/>
      <c r="AQ57" s="467"/>
      <c r="AR57" s="467"/>
      <c r="AS57" s="467"/>
      <c r="AT57" s="467"/>
      <c r="AU57" s="467"/>
      <c r="AV57" s="467"/>
      <c r="AW57" s="467"/>
      <c r="AX57" s="467"/>
      <c r="AY57" s="467"/>
      <c r="AZ57" s="619"/>
      <c r="BA57" s="619"/>
      <c r="BB57" s="619"/>
      <c r="BC57" s="619"/>
      <c r="BD57" s="619"/>
      <c r="BE57" s="581"/>
      <c r="BF57" s="581"/>
      <c r="BG57" s="581"/>
      <c r="BH57" s="581"/>
      <c r="BI57" s="608"/>
      <c r="BJ57" s="385"/>
      <c r="BK57" s="385"/>
      <c r="BL57" s="385"/>
      <c r="BM57" s="385"/>
      <c r="BN57" s="385"/>
      <c r="BO57" s="384"/>
      <c r="BP57" s="384"/>
      <c r="BQ57" s="380">
        <v>51</v>
      </c>
      <c r="BR57" s="661"/>
      <c r="BS57" s="409"/>
      <c r="BT57" s="429"/>
      <c r="BU57" s="429"/>
      <c r="BV57" s="429"/>
      <c r="BW57" s="429"/>
      <c r="BX57" s="429"/>
      <c r="BY57" s="429"/>
      <c r="BZ57" s="429"/>
      <c r="CA57" s="429"/>
      <c r="CB57" s="429"/>
      <c r="CC57" s="429"/>
      <c r="CD57" s="429"/>
      <c r="CE57" s="429"/>
      <c r="CF57" s="429"/>
      <c r="CG57" s="445"/>
      <c r="CH57" s="457"/>
      <c r="CI57" s="469"/>
      <c r="CJ57" s="469"/>
      <c r="CK57" s="469"/>
      <c r="CL57" s="707"/>
      <c r="CM57" s="457"/>
      <c r="CN57" s="469"/>
      <c r="CO57" s="469"/>
      <c r="CP57" s="469"/>
      <c r="CQ57" s="707"/>
      <c r="CR57" s="457"/>
      <c r="CS57" s="469"/>
      <c r="CT57" s="469"/>
      <c r="CU57" s="469"/>
      <c r="CV57" s="707"/>
      <c r="CW57" s="457"/>
      <c r="CX57" s="469"/>
      <c r="CY57" s="469"/>
      <c r="CZ57" s="469"/>
      <c r="DA57" s="707"/>
      <c r="DB57" s="457"/>
      <c r="DC57" s="469"/>
      <c r="DD57" s="469"/>
      <c r="DE57" s="469"/>
      <c r="DF57" s="707"/>
      <c r="DG57" s="457"/>
      <c r="DH57" s="469"/>
      <c r="DI57" s="469"/>
      <c r="DJ57" s="469"/>
      <c r="DK57" s="707"/>
      <c r="DL57" s="457"/>
      <c r="DM57" s="469"/>
      <c r="DN57" s="469"/>
      <c r="DO57" s="469"/>
      <c r="DP57" s="707"/>
      <c r="DQ57" s="457"/>
      <c r="DR57" s="469"/>
      <c r="DS57" s="469"/>
      <c r="DT57" s="469"/>
      <c r="DU57" s="707"/>
      <c r="DV57" s="409"/>
      <c r="DW57" s="429"/>
      <c r="DX57" s="429"/>
      <c r="DY57" s="429"/>
      <c r="DZ57" s="744"/>
      <c r="EA57" s="372"/>
    </row>
    <row r="58" spans="1:131" s="369" customFormat="1" ht="26.25" customHeight="1">
      <c r="A58" s="380">
        <v>31</v>
      </c>
      <c r="B58" s="409"/>
      <c r="C58" s="429"/>
      <c r="D58" s="429"/>
      <c r="E58" s="429"/>
      <c r="F58" s="429"/>
      <c r="G58" s="429"/>
      <c r="H58" s="429"/>
      <c r="I58" s="429"/>
      <c r="J58" s="429"/>
      <c r="K58" s="429"/>
      <c r="L58" s="429"/>
      <c r="M58" s="429"/>
      <c r="N58" s="429"/>
      <c r="O58" s="429"/>
      <c r="P58" s="445"/>
      <c r="Q58" s="455"/>
      <c r="R58" s="467"/>
      <c r="S58" s="467"/>
      <c r="T58" s="467"/>
      <c r="U58" s="467"/>
      <c r="V58" s="467"/>
      <c r="W58" s="467"/>
      <c r="X58" s="467"/>
      <c r="Y58" s="467"/>
      <c r="Z58" s="467"/>
      <c r="AA58" s="467"/>
      <c r="AB58" s="467"/>
      <c r="AC58" s="467"/>
      <c r="AD58" s="467"/>
      <c r="AE58" s="512"/>
      <c r="AF58" s="523"/>
      <c r="AG58" s="469"/>
      <c r="AH58" s="469"/>
      <c r="AI58" s="469"/>
      <c r="AJ58" s="541"/>
      <c r="AK58" s="552"/>
      <c r="AL58" s="467"/>
      <c r="AM58" s="467"/>
      <c r="AN58" s="467"/>
      <c r="AO58" s="467"/>
      <c r="AP58" s="467"/>
      <c r="AQ58" s="467"/>
      <c r="AR58" s="467"/>
      <c r="AS58" s="467"/>
      <c r="AT58" s="467"/>
      <c r="AU58" s="467"/>
      <c r="AV58" s="467"/>
      <c r="AW58" s="467"/>
      <c r="AX58" s="467"/>
      <c r="AY58" s="467"/>
      <c r="AZ58" s="619"/>
      <c r="BA58" s="619"/>
      <c r="BB58" s="619"/>
      <c r="BC58" s="619"/>
      <c r="BD58" s="619"/>
      <c r="BE58" s="581"/>
      <c r="BF58" s="581"/>
      <c r="BG58" s="581"/>
      <c r="BH58" s="581"/>
      <c r="BI58" s="608"/>
      <c r="BJ58" s="385"/>
      <c r="BK58" s="385"/>
      <c r="BL58" s="385"/>
      <c r="BM58" s="385"/>
      <c r="BN58" s="385"/>
      <c r="BO58" s="384"/>
      <c r="BP58" s="384"/>
      <c r="BQ58" s="380">
        <v>52</v>
      </c>
      <c r="BR58" s="661"/>
      <c r="BS58" s="409"/>
      <c r="BT58" s="429"/>
      <c r="BU58" s="429"/>
      <c r="BV58" s="429"/>
      <c r="BW58" s="429"/>
      <c r="BX58" s="429"/>
      <c r="BY58" s="429"/>
      <c r="BZ58" s="429"/>
      <c r="CA58" s="429"/>
      <c r="CB58" s="429"/>
      <c r="CC58" s="429"/>
      <c r="CD58" s="429"/>
      <c r="CE58" s="429"/>
      <c r="CF58" s="429"/>
      <c r="CG58" s="445"/>
      <c r="CH58" s="457"/>
      <c r="CI58" s="469"/>
      <c r="CJ58" s="469"/>
      <c r="CK58" s="469"/>
      <c r="CL58" s="707"/>
      <c r="CM58" s="457"/>
      <c r="CN58" s="469"/>
      <c r="CO58" s="469"/>
      <c r="CP58" s="469"/>
      <c r="CQ58" s="707"/>
      <c r="CR58" s="457"/>
      <c r="CS58" s="469"/>
      <c r="CT58" s="469"/>
      <c r="CU58" s="469"/>
      <c r="CV58" s="707"/>
      <c r="CW58" s="457"/>
      <c r="CX58" s="469"/>
      <c r="CY58" s="469"/>
      <c r="CZ58" s="469"/>
      <c r="DA58" s="707"/>
      <c r="DB58" s="457"/>
      <c r="DC58" s="469"/>
      <c r="DD58" s="469"/>
      <c r="DE58" s="469"/>
      <c r="DF58" s="707"/>
      <c r="DG58" s="457"/>
      <c r="DH58" s="469"/>
      <c r="DI58" s="469"/>
      <c r="DJ58" s="469"/>
      <c r="DK58" s="707"/>
      <c r="DL58" s="457"/>
      <c r="DM58" s="469"/>
      <c r="DN58" s="469"/>
      <c r="DO58" s="469"/>
      <c r="DP58" s="707"/>
      <c r="DQ58" s="457"/>
      <c r="DR58" s="469"/>
      <c r="DS58" s="469"/>
      <c r="DT58" s="469"/>
      <c r="DU58" s="707"/>
      <c r="DV58" s="409"/>
      <c r="DW58" s="429"/>
      <c r="DX58" s="429"/>
      <c r="DY58" s="429"/>
      <c r="DZ58" s="744"/>
      <c r="EA58" s="372"/>
    </row>
    <row r="59" spans="1:131" s="369" customFormat="1" ht="26.25" customHeight="1">
      <c r="A59" s="380">
        <v>32</v>
      </c>
      <c r="B59" s="409"/>
      <c r="C59" s="429"/>
      <c r="D59" s="429"/>
      <c r="E59" s="429"/>
      <c r="F59" s="429"/>
      <c r="G59" s="429"/>
      <c r="H59" s="429"/>
      <c r="I59" s="429"/>
      <c r="J59" s="429"/>
      <c r="K59" s="429"/>
      <c r="L59" s="429"/>
      <c r="M59" s="429"/>
      <c r="N59" s="429"/>
      <c r="O59" s="429"/>
      <c r="P59" s="445"/>
      <c r="Q59" s="455"/>
      <c r="R59" s="467"/>
      <c r="S59" s="467"/>
      <c r="T59" s="467"/>
      <c r="U59" s="467"/>
      <c r="V59" s="467"/>
      <c r="W59" s="467"/>
      <c r="X59" s="467"/>
      <c r="Y59" s="467"/>
      <c r="Z59" s="467"/>
      <c r="AA59" s="467"/>
      <c r="AB59" s="467"/>
      <c r="AC59" s="467"/>
      <c r="AD59" s="467"/>
      <c r="AE59" s="512"/>
      <c r="AF59" s="523"/>
      <c r="AG59" s="469"/>
      <c r="AH59" s="469"/>
      <c r="AI59" s="469"/>
      <c r="AJ59" s="541"/>
      <c r="AK59" s="552"/>
      <c r="AL59" s="467"/>
      <c r="AM59" s="467"/>
      <c r="AN59" s="467"/>
      <c r="AO59" s="467"/>
      <c r="AP59" s="467"/>
      <c r="AQ59" s="467"/>
      <c r="AR59" s="467"/>
      <c r="AS59" s="467"/>
      <c r="AT59" s="467"/>
      <c r="AU59" s="467"/>
      <c r="AV59" s="467"/>
      <c r="AW59" s="467"/>
      <c r="AX59" s="467"/>
      <c r="AY59" s="467"/>
      <c r="AZ59" s="619"/>
      <c r="BA59" s="619"/>
      <c r="BB59" s="619"/>
      <c r="BC59" s="619"/>
      <c r="BD59" s="619"/>
      <c r="BE59" s="581"/>
      <c r="BF59" s="581"/>
      <c r="BG59" s="581"/>
      <c r="BH59" s="581"/>
      <c r="BI59" s="608"/>
      <c r="BJ59" s="385"/>
      <c r="BK59" s="385"/>
      <c r="BL59" s="385"/>
      <c r="BM59" s="385"/>
      <c r="BN59" s="385"/>
      <c r="BO59" s="384"/>
      <c r="BP59" s="384"/>
      <c r="BQ59" s="380">
        <v>53</v>
      </c>
      <c r="BR59" s="661"/>
      <c r="BS59" s="409"/>
      <c r="BT59" s="429"/>
      <c r="BU59" s="429"/>
      <c r="BV59" s="429"/>
      <c r="BW59" s="429"/>
      <c r="BX59" s="429"/>
      <c r="BY59" s="429"/>
      <c r="BZ59" s="429"/>
      <c r="CA59" s="429"/>
      <c r="CB59" s="429"/>
      <c r="CC59" s="429"/>
      <c r="CD59" s="429"/>
      <c r="CE59" s="429"/>
      <c r="CF59" s="429"/>
      <c r="CG59" s="445"/>
      <c r="CH59" s="457"/>
      <c r="CI59" s="469"/>
      <c r="CJ59" s="469"/>
      <c r="CK59" s="469"/>
      <c r="CL59" s="707"/>
      <c r="CM59" s="457"/>
      <c r="CN59" s="469"/>
      <c r="CO59" s="469"/>
      <c r="CP59" s="469"/>
      <c r="CQ59" s="707"/>
      <c r="CR59" s="457"/>
      <c r="CS59" s="469"/>
      <c r="CT59" s="469"/>
      <c r="CU59" s="469"/>
      <c r="CV59" s="707"/>
      <c r="CW59" s="457"/>
      <c r="CX59" s="469"/>
      <c r="CY59" s="469"/>
      <c r="CZ59" s="469"/>
      <c r="DA59" s="707"/>
      <c r="DB59" s="457"/>
      <c r="DC59" s="469"/>
      <c r="DD59" s="469"/>
      <c r="DE59" s="469"/>
      <c r="DF59" s="707"/>
      <c r="DG59" s="457"/>
      <c r="DH59" s="469"/>
      <c r="DI59" s="469"/>
      <c r="DJ59" s="469"/>
      <c r="DK59" s="707"/>
      <c r="DL59" s="457"/>
      <c r="DM59" s="469"/>
      <c r="DN59" s="469"/>
      <c r="DO59" s="469"/>
      <c r="DP59" s="707"/>
      <c r="DQ59" s="457"/>
      <c r="DR59" s="469"/>
      <c r="DS59" s="469"/>
      <c r="DT59" s="469"/>
      <c r="DU59" s="707"/>
      <c r="DV59" s="409"/>
      <c r="DW59" s="429"/>
      <c r="DX59" s="429"/>
      <c r="DY59" s="429"/>
      <c r="DZ59" s="744"/>
      <c r="EA59" s="372"/>
    </row>
    <row r="60" spans="1:131" s="369" customFormat="1" ht="26.25" customHeight="1">
      <c r="A60" s="380">
        <v>33</v>
      </c>
      <c r="B60" s="409"/>
      <c r="C60" s="429"/>
      <c r="D60" s="429"/>
      <c r="E60" s="429"/>
      <c r="F60" s="429"/>
      <c r="G60" s="429"/>
      <c r="H60" s="429"/>
      <c r="I60" s="429"/>
      <c r="J60" s="429"/>
      <c r="K60" s="429"/>
      <c r="L60" s="429"/>
      <c r="M60" s="429"/>
      <c r="N60" s="429"/>
      <c r="O60" s="429"/>
      <c r="P60" s="445"/>
      <c r="Q60" s="455"/>
      <c r="R60" s="467"/>
      <c r="S60" s="467"/>
      <c r="T60" s="467"/>
      <c r="U60" s="467"/>
      <c r="V60" s="467"/>
      <c r="W60" s="467"/>
      <c r="X60" s="467"/>
      <c r="Y60" s="467"/>
      <c r="Z60" s="467"/>
      <c r="AA60" s="467"/>
      <c r="AB60" s="467"/>
      <c r="AC60" s="467"/>
      <c r="AD60" s="467"/>
      <c r="AE60" s="512"/>
      <c r="AF60" s="523"/>
      <c r="AG60" s="469"/>
      <c r="AH60" s="469"/>
      <c r="AI60" s="469"/>
      <c r="AJ60" s="541"/>
      <c r="AK60" s="552"/>
      <c r="AL60" s="467"/>
      <c r="AM60" s="467"/>
      <c r="AN60" s="467"/>
      <c r="AO60" s="467"/>
      <c r="AP60" s="467"/>
      <c r="AQ60" s="467"/>
      <c r="AR60" s="467"/>
      <c r="AS60" s="467"/>
      <c r="AT60" s="467"/>
      <c r="AU60" s="467"/>
      <c r="AV60" s="467"/>
      <c r="AW60" s="467"/>
      <c r="AX60" s="467"/>
      <c r="AY60" s="467"/>
      <c r="AZ60" s="619"/>
      <c r="BA60" s="619"/>
      <c r="BB60" s="619"/>
      <c r="BC60" s="619"/>
      <c r="BD60" s="619"/>
      <c r="BE60" s="581"/>
      <c r="BF60" s="581"/>
      <c r="BG60" s="581"/>
      <c r="BH60" s="581"/>
      <c r="BI60" s="608"/>
      <c r="BJ60" s="385"/>
      <c r="BK60" s="385"/>
      <c r="BL60" s="385"/>
      <c r="BM60" s="385"/>
      <c r="BN60" s="385"/>
      <c r="BO60" s="384"/>
      <c r="BP60" s="384"/>
      <c r="BQ60" s="380">
        <v>54</v>
      </c>
      <c r="BR60" s="661"/>
      <c r="BS60" s="409"/>
      <c r="BT60" s="429"/>
      <c r="BU60" s="429"/>
      <c r="BV60" s="429"/>
      <c r="BW60" s="429"/>
      <c r="BX60" s="429"/>
      <c r="BY60" s="429"/>
      <c r="BZ60" s="429"/>
      <c r="CA60" s="429"/>
      <c r="CB60" s="429"/>
      <c r="CC60" s="429"/>
      <c r="CD60" s="429"/>
      <c r="CE60" s="429"/>
      <c r="CF60" s="429"/>
      <c r="CG60" s="445"/>
      <c r="CH60" s="457"/>
      <c r="CI60" s="469"/>
      <c r="CJ60" s="469"/>
      <c r="CK60" s="469"/>
      <c r="CL60" s="707"/>
      <c r="CM60" s="457"/>
      <c r="CN60" s="469"/>
      <c r="CO60" s="469"/>
      <c r="CP60" s="469"/>
      <c r="CQ60" s="707"/>
      <c r="CR60" s="457"/>
      <c r="CS60" s="469"/>
      <c r="CT60" s="469"/>
      <c r="CU60" s="469"/>
      <c r="CV60" s="707"/>
      <c r="CW60" s="457"/>
      <c r="CX60" s="469"/>
      <c r="CY60" s="469"/>
      <c r="CZ60" s="469"/>
      <c r="DA60" s="707"/>
      <c r="DB60" s="457"/>
      <c r="DC60" s="469"/>
      <c r="DD60" s="469"/>
      <c r="DE60" s="469"/>
      <c r="DF60" s="707"/>
      <c r="DG60" s="457"/>
      <c r="DH60" s="469"/>
      <c r="DI60" s="469"/>
      <c r="DJ60" s="469"/>
      <c r="DK60" s="707"/>
      <c r="DL60" s="457"/>
      <c r="DM60" s="469"/>
      <c r="DN60" s="469"/>
      <c r="DO60" s="469"/>
      <c r="DP60" s="707"/>
      <c r="DQ60" s="457"/>
      <c r="DR60" s="469"/>
      <c r="DS60" s="469"/>
      <c r="DT60" s="469"/>
      <c r="DU60" s="707"/>
      <c r="DV60" s="409"/>
      <c r="DW60" s="429"/>
      <c r="DX60" s="429"/>
      <c r="DY60" s="429"/>
      <c r="DZ60" s="744"/>
      <c r="EA60" s="372"/>
    </row>
    <row r="61" spans="1:131" s="369" customFormat="1" ht="26.25" customHeight="1">
      <c r="A61" s="380">
        <v>34</v>
      </c>
      <c r="B61" s="409"/>
      <c r="C61" s="429"/>
      <c r="D61" s="429"/>
      <c r="E61" s="429"/>
      <c r="F61" s="429"/>
      <c r="G61" s="429"/>
      <c r="H61" s="429"/>
      <c r="I61" s="429"/>
      <c r="J61" s="429"/>
      <c r="K61" s="429"/>
      <c r="L61" s="429"/>
      <c r="M61" s="429"/>
      <c r="N61" s="429"/>
      <c r="O61" s="429"/>
      <c r="P61" s="445"/>
      <c r="Q61" s="455"/>
      <c r="R61" s="467"/>
      <c r="S61" s="467"/>
      <c r="T61" s="467"/>
      <c r="U61" s="467"/>
      <c r="V61" s="467"/>
      <c r="W61" s="467"/>
      <c r="X61" s="467"/>
      <c r="Y61" s="467"/>
      <c r="Z61" s="467"/>
      <c r="AA61" s="467"/>
      <c r="AB61" s="467"/>
      <c r="AC61" s="467"/>
      <c r="AD61" s="467"/>
      <c r="AE61" s="512"/>
      <c r="AF61" s="523"/>
      <c r="AG61" s="469"/>
      <c r="AH61" s="469"/>
      <c r="AI61" s="469"/>
      <c r="AJ61" s="541"/>
      <c r="AK61" s="552"/>
      <c r="AL61" s="467"/>
      <c r="AM61" s="467"/>
      <c r="AN61" s="467"/>
      <c r="AO61" s="467"/>
      <c r="AP61" s="467"/>
      <c r="AQ61" s="467"/>
      <c r="AR61" s="467"/>
      <c r="AS61" s="467"/>
      <c r="AT61" s="467"/>
      <c r="AU61" s="467"/>
      <c r="AV61" s="467"/>
      <c r="AW61" s="467"/>
      <c r="AX61" s="467"/>
      <c r="AY61" s="467"/>
      <c r="AZ61" s="619"/>
      <c r="BA61" s="619"/>
      <c r="BB61" s="619"/>
      <c r="BC61" s="619"/>
      <c r="BD61" s="619"/>
      <c r="BE61" s="581"/>
      <c r="BF61" s="581"/>
      <c r="BG61" s="581"/>
      <c r="BH61" s="581"/>
      <c r="BI61" s="608"/>
      <c r="BJ61" s="385"/>
      <c r="BK61" s="385"/>
      <c r="BL61" s="385"/>
      <c r="BM61" s="385"/>
      <c r="BN61" s="385"/>
      <c r="BO61" s="384"/>
      <c r="BP61" s="384"/>
      <c r="BQ61" s="380">
        <v>55</v>
      </c>
      <c r="BR61" s="661"/>
      <c r="BS61" s="409"/>
      <c r="BT61" s="429"/>
      <c r="BU61" s="429"/>
      <c r="BV61" s="429"/>
      <c r="BW61" s="429"/>
      <c r="BX61" s="429"/>
      <c r="BY61" s="429"/>
      <c r="BZ61" s="429"/>
      <c r="CA61" s="429"/>
      <c r="CB61" s="429"/>
      <c r="CC61" s="429"/>
      <c r="CD61" s="429"/>
      <c r="CE61" s="429"/>
      <c r="CF61" s="429"/>
      <c r="CG61" s="445"/>
      <c r="CH61" s="457"/>
      <c r="CI61" s="469"/>
      <c r="CJ61" s="469"/>
      <c r="CK61" s="469"/>
      <c r="CL61" s="707"/>
      <c r="CM61" s="457"/>
      <c r="CN61" s="469"/>
      <c r="CO61" s="469"/>
      <c r="CP61" s="469"/>
      <c r="CQ61" s="707"/>
      <c r="CR61" s="457"/>
      <c r="CS61" s="469"/>
      <c r="CT61" s="469"/>
      <c r="CU61" s="469"/>
      <c r="CV61" s="707"/>
      <c r="CW61" s="457"/>
      <c r="CX61" s="469"/>
      <c r="CY61" s="469"/>
      <c r="CZ61" s="469"/>
      <c r="DA61" s="707"/>
      <c r="DB61" s="457"/>
      <c r="DC61" s="469"/>
      <c r="DD61" s="469"/>
      <c r="DE61" s="469"/>
      <c r="DF61" s="707"/>
      <c r="DG61" s="457"/>
      <c r="DH61" s="469"/>
      <c r="DI61" s="469"/>
      <c r="DJ61" s="469"/>
      <c r="DK61" s="707"/>
      <c r="DL61" s="457"/>
      <c r="DM61" s="469"/>
      <c r="DN61" s="469"/>
      <c r="DO61" s="469"/>
      <c r="DP61" s="707"/>
      <c r="DQ61" s="457"/>
      <c r="DR61" s="469"/>
      <c r="DS61" s="469"/>
      <c r="DT61" s="469"/>
      <c r="DU61" s="707"/>
      <c r="DV61" s="409"/>
      <c r="DW61" s="429"/>
      <c r="DX61" s="429"/>
      <c r="DY61" s="429"/>
      <c r="DZ61" s="744"/>
      <c r="EA61" s="372"/>
    </row>
    <row r="62" spans="1:131" s="369" customFormat="1" ht="26.25" customHeight="1">
      <c r="A62" s="380">
        <v>35</v>
      </c>
      <c r="B62" s="409"/>
      <c r="C62" s="429"/>
      <c r="D62" s="429"/>
      <c r="E62" s="429"/>
      <c r="F62" s="429"/>
      <c r="G62" s="429"/>
      <c r="H62" s="429"/>
      <c r="I62" s="429"/>
      <c r="J62" s="429"/>
      <c r="K62" s="429"/>
      <c r="L62" s="429"/>
      <c r="M62" s="429"/>
      <c r="N62" s="429"/>
      <c r="O62" s="429"/>
      <c r="P62" s="445"/>
      <c r="Q62" s="455"/>
      <c r="R62" s="467"/>
      <c r="S62" s="467"/>
      <c r="T62" s="467"/>
      <c r="U62" s="467"/>
      <c r="V62" s="467"/>
      <c r="W62" s="467"/>
      <c r="X62" s="467"/>
      <c r="Y62" s="467"/>
      <c r="Z62" s="467"/>
      <c r="AA62" s="467"/>
      <c r="AB62" s="467"/>
      <c r="AC62" s="467"/>
      <c r="AD62" s="467"/>
      <c r="AE62" s="512"/>
      <c r="AF62" s="523"/>
      <c r="AG62" s="469"/>
      <c r="AH62" s="469"/>
      <c r="AI62" s="469"/>
      <c r="AJ62" s="541"/>
      <c r="AK62" s="552"/>
      <c r="AL62" s="467"/>
      <c r="AM62" s="467"/>
      <c r="AN62" s="467"/>
      <c r="AO62" s="467"/>
      <c r="AP62" s="467"/>
      <c r="AQ62" s="467"/>
      <c r="AR62" s="467"/>
      <c r="AS62" s="467"/>
      <c r="AT62" s="467"/>
      <c r="AU62" s="467"/>
      <c r="AV62" s="467"/>
      <c r="AW62" s="467"/>
      <c r="AX62" s="467"/>
      <c r="AY62" s="467"/>
      <c r="AZ62" s="619"/>
      <c r="BA62" s="619"/>
      <c r="BB62" s="619"/>
      <c r="BC62" s="619"/>
      <c r="BD62" s="619"/>
      <c r="BE62" s="581"/>
      <c r="BF62" s="581"/>
      <c r="BG62" s="581"/>
      <c r="BH62" s="581"/>
      <c r="BI62" s="608"/>
      <c r="BJ62" s="645" t="s">
        <v>473</v>
      </c>
      <c r="BK62" s="615"/>
      <c r="BL62" s="615"/>
      <c r="BM62" s="615"/>
      <c r="BN62" s="628"/>
      <c r="BO62" s="384"/>
      <c r="BP62" s="384"/>
      <c r="BQ62" s="380">
        <v>56</v>
      </c>
      <c r="BR62" s="661"/>
      <c r="BS62" s="409"/>
      <c r="BT62" s="429"/>
      <c r="BU62" s="429"/>
      <c r="BV62" s="429"/>
      <c r="BW62" s="429"/>
      <c r="BX62" s="429"/>
      <c r="BY62" s="429"/>
      <c r="BZ62" s="429"/>
      <c r="CA62" s="429"/>
      <c r="CB62" s="429"/>
      <c r="CC62" s="429"/>
      <c r="CD62" s="429"/>
      <c r="CE62" s="429"/>
      <c r="CF62" s="429"/>
      <c r="CG62" s="445"/>
      <c r="CH62" s="457"/>
      <c r="CI62" s="469"/>
      <c r="CJ62" s="469"/>
      <c r="CK62" s="469"/>
      <c r="CL62" s="707"/>
      <c r="CM62" s="457"/>
      <c r="CN62" s="469"/>
      <c r="CO62" s="469"/>
      <c r="CP62" s="469"/>
      <c r="CQ62" s="707"/>
      <c r="CR62" s="457"/>
      <c r="CS62" s="469"/>
      <c r="CT62" s="469"/>
      <c r="CU62" s="469"/>
      <c r="CV62" s="707"/>
      <c r="CW62" s="457"/>
      <c r="CX62" s="469"/>
      <c r="CY62" s="469"/>
      <c r="CZ62" s="469"/>
      <c r="DA62" s="707"/>
      <c r="DB62" s="457"/>
      <c r="DC62" s="469"/>
      <c r="DD62" s="469"/>
      <c r="DE62" s="469"/>
      <c r="DF62" s="707"/>
      <c r="DG62" s="457"/>
      <c r="DH62" s="469"/>
      <c r="DI62" s="469"/>
      <c r="DJ62" s="469"/>
      <c r="DK62" s="707"/>
      <c r="DL62" s="457"/>
      <c r="DM62" s="469"/>
      <c r="DN62" s="469"/>
      <c r="DO62" s="469"/>
      <c r="DP62" s="707"/>
      <c r="DQ62" s="457"/>
      <c r="DR62" s="469"/>
      <c r="DS62" s="469"/>
      <c r="DT62" s="469"/>
      <c r="DU62" s="707"/>
      <c r="DV62" s="409"/>
      <c r="DW62" s="429"/>
      <c r="DX62" s="429"/>
      <c r="DY62" s="429"/>
      <c r="DZ62" s="744"/>
      <c r="EA62" s="372"/>
    </row>
    <row r="63" spans="1:131" s="369" customFormat="1" ht="26.25" customHeight="1">
      <c r="A63" s="381" t="s">
        <v>262</v>
      </c>
      <c r="B63" s="410" t="s">
        <v>389</v>
      </c>
      <c r="C63" s="430"/>
      <c r="D63" s="430"/>
      <c r="E63" s="430"/>
      <c r="F63" s="430"/>
      <c r="G63" s="430"/>
      <c r="H63" s="430"/>
      <c r="I63" s="430"/>
      <c r="J63" s="430"/>
      <c r="K63" s="430"/>
      <c r="L63" s="430"/>
      <c r="M63" s="430"/>
      <c r="N63" s="430"/>
      <c r="O63" s="430"/>
      <c r="P63" s="446"/>
      <c r="Q63" s="456"/>
      <c r="R63" s="468"/>
      <c r="S63" s="468"/>
      <c r="T63" s="468"/>
      <c r="U63" s="468"/>
      <c r="V63" s="468"/>
      <c r="W63" s="468"/>
      <c r="X63" s="468"/>
      <c r="Y63" s="468"/>
      <c r="Z63" s="468"/>
      <c r="AA63" s="468"/>
      <c r="AB63" s="468"/>
      <c r="AC63" s="468"/>
      <c r="AD63" s="468"/>
      <c r="AE63" s="513"/>
      <c r="AF63" s="524">
        <v>497</v>
      </c>
      <c r="AG63" s="465"/>
      <c r="AH63" s="465"/>
      <c r="AI63" s="465"/>
      <c r="AJ63" s="542"/>
      <c r="AK63" s="550"/>
      <c r="AL63" s="468"/>
      <c r="AM63" s="468"/>
      <c r="AN63" s="468"/>
      <c r="AO63" s="468"/>
      <c r="AP63" s="465">
        <v>6887</v>
      </c>
      <c r="AQ63" s="465"/>
      <c r="AR63" s="465"/>
      <c r="AS63" s="465"/>
      <c r="AT63" s="465"/>
      <c r="AU63" s="465">
        <v>5564</v>
      </c>
      <c r="AV63" s="465"/>
      <c r="AW63" s="465"/>
      <c r="AX63" s="465"/>
      <c r="AY63" s="465"/>
      <c r="AZ63" s="620"/>
      <c r="BA63" s="620"/>
      <c r="BB63" s="620"/>
      <c r="BC63" s="620"/>
      <c r="BD63" s="620"/>
      <c r="BE63" s="583"/>
      <c r="BF63" s="583"/>
      <c r="BG63" s="583"/>
      <c r="BH63" s="583"/>
      <c r="BI63" s="610"/>
      <c r="BJ63" s="616" t="s">
        <v>208</v>
      </c>
      <c r="BK63" s="627"/>
      <c r="BL63" s="627"/>
      <c r="BM63" s="627"/>
      <c r="BN63" s="629"/>
      <c r="BO63" s="384"/>
      <c r="BP63" s="384"/>
      <c r="BQ63" s="380">
        <v>57</v>
      </c>
      <c r="BR63" s="661"/>
      <c r="BS63" s="409"/>
      <c r="BT63" s="429"/>
      <c r="BU63" s="429"/>
      <c r="BV63" s="429"/>
      <c r="BW63" s="429"/>
      <c r="BX63" s="429"/>
      <c r="BY63" s="429"/>
      <c r="BZ63" s="429"/>
      <c r="CA63" s="429"/>
      <c r="CB63" s="429"/>
      <c r="CC63" s="429"/>
      <c r="CD63" s="429"/>
      <c r="CE63" s="429"/>
      <c r="CF63" s="429"/>
      <c r="CG63" s="445"/>
      <c r="CH63" s="457"/>
      <c r="CI63" s="469"/>
      <c r="CJ63" s="469"/>
      <c r="CK63" s="469"/>
      <c r="CL63" s="707"/>
      <c r="CM63" s="457"/>
      <c r="CN63" s="469"/>
      <c r="CO63" s="469"/>
      <c r="CP63" s="469"/>
      <c r="CQ63" s="707"/>
      <c r="CR63" s="457"/>
      <c r="CS63" s="469"/>
      <c r="CT63" s="469"/>
      <c r="CU63" s="469"/>
      <c r="CV63" s="707"/>
      <c r="CW63" s="457"/>
      <c r="CX63" s="469"/>
      <c r="CY63" s="469"/>
      <c r="CZ63" s="469"/>
      <c r="DA63" s="707"/>
      <c r="DB63" s="457"/>
      <c r="DC63" s="469"/>
      <c r="DD63" s="469"/>
      <c r="DE63" s="469"/>
      <c r="DF63" s="707"/>
      <c r="DG63" s="457"/>
      <c r="DH63" s="469"/>
      <c r="DI63" s="469"/>
      <c r="DJ63" s="469"/>
      <c r="DK63" s="707"/>
      <c r="DL63" s="457"/>
      <c r="DM63" s="469"/>
      <c r="DN63" s="469"/>
      <c r="DO63" s="469"/>
      <c r="DP63" s="707"/>
      <c r="DQ63" s="457"/>
      <c r="DR63" s="469"/>
      <c r="DS63" s="469"/>
      <c r="DT63" s="469"/>
      <c r="DU63" s="707"/>
      <c r="DV63" s="409"/>
      <c r="DW63" s="429"/>
      <c r="DX63" s="429"/>
      <c r="DY63" s="429"/>
      <c r="DZ63" s="744"/>
      <c r="EA63" s="372"/>
    </row>
    <row r="64" spans="1:131" s="369" customFormat="1" ht="26.25" customHeight="1">
      <c r="A64" s="384"/>
      <c r="B64" s="384"/>
      <c r="C64" s="384"/>
      <c r="D64" s="384"/>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c r="AJ64" s="384"/>
      <c r="AK64" s="384"/>
      <c r="AL64" s="384"/>
      <c r="AM64" s="384"/>
      <c r="AN64" s="384"/>
      <c r="AO64" s="384"/>
      <c r="AP64" s="384"/>
      <c r="AQ64" s="384"/>
      <c r="AR64" s="384"/>
      <c r="AS64" s="384"/>
      <c r="AT64" s="384"/>
      <c r="AU64" s="384"/>
      <c r="AV64" s="384"/>
      <c r="AW64" s="384"/>
      <c r="AX64" s="384"/>
      <c r="AY64" s="384"/>
      <c r="AZ64" s="384"/>
      <c r="BA64" s="384"/>
      <c r="BB64" s="384"/>
      <c r="BC64" s="384"/>
      <c r="BD64" s="384"/>
      <c r="BE64" s="384"/>
      <c r="BF64" s="384"/>
      <c r="BG64" s="384"/>
      <c r="BH64" s="384"/>
      <c r="BI64" s="384"/>
      <c r="BJ64" s="384"/>
      <c r="BK64" s="384"/>
      <c r="BL64" s="384"/>
      <c r="BM64" s="384"/>
      <c r="BN64" s="384"/>
      <c r="BO64" s="384"/>
      <c r="BP64" s="384"/>
      <c r="BQ64" s="380">
        <v>58</v>
      </c>
      <c r="BR64" s="661"/>
      <c r="BS64" s="409"/>
      <c r="BT64" s="429"/>
      <c r="BU64" s="429"/>
      <c r="BV64" s="429"/>
      <c r="BW64" s="429"/>
      <c r="BX64" s="429"/>
      <c r="BY64" s="429"/>
      <c r="BZ64" s="429"/>
      <c r="CA64" s="429"/>
      <c r="CB64" s="429"/>
      <c r="CC64" s="429"/>
      <c r="CD64" s="429"/>
      <c r="CE64" s="429"/>
      <c r="CF64" s="429"/>
      <c r="CG64" s="445"/>
      <c r="CH64" s="457"/>
      <c r="CI64" s="469"/>
      <c r="CJ64" s="469"/>
      <c r="CK64" s="469"/>
      <c r="CL64" s="707"/>
      <c r="CM64" s="457"/>
      <c r="CN64" s="469"/>
      <c r="CO64" s="469"/>
      <c r="CP64" s="469"/>
      <c r="CQ64" s="707"/>
      <c r="CR64" s="457"/>
      <c r="CS64" s="469"/>
      <c r="CT64" s="469"/>
      <c r="CU64" s="469"/>
      <c r="CV64" s="707"/>
      <c r="CW64" s="457"/>
      <c r="CX64" s="469"/>
      <c r="CY64" s="469"/>
      <c r="CZ64" s="469"/>
      <c r="DA64" s="707"/>
      <c r="DB64" s="457"/>
      <c r="DC64" s="469"/>
      <c r="DD64" s="469"/>
      <c r="DE64" s="469"/>
      <c r="DF64" s="707"/>
      <c r="DG64" s="457"/>
      <c r="DH64" s="469"/>
      <c r="DI64" s="469"/>
      <c r="DJ64" s="469"/>
      <c r="DK64" s="707"/>
      <c r="DL64" s="457"/>
      <c r="DM64" s="469"/>
      <c r="DN64" s="469"/>
      <c r="DO64" s="469"/>
      <c r="DP64" s="707"/>
      <c r="DQ64" s="457"/>
      <c r="DR64" s="469"/>
      <c r="DS64" s="469"/>
      <c r="DT64" s="469"/>
      <c r="DU64" s="707"/>
      <c r="DV64" s="409"/>
      <c r="DW64" s="429"/>
      <c r="DX64" s="429"/>
      <c r="DY64" s="429"/>
      <c r="DZ64" s="744"/>
      <c r="EA64" s="372"/>
    </row>
    <row r="65" spans="1:131" s="369" customFormat="1" ht="26.25" customHeight="1">
      <c r="A65" s="385" t="s">
        <v>273</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385"/>
      <c r="AU65" s="385"/>
      <c r="AV65" s="385"/>
      <c r="AW65" s="385"/>
      <c r="AX65" s="385"/>
      <c r="AY65" s="385"/>
      <c r="AZ65" s="385"/>
      <c r="BA65" s="385"/>
      <c r="BB65" s="385"/>
      <c r="BC65" s="385"/>
      <c r="BD65" s="385"/>
      <c r="BE65" s="384"/>
      <c r="BF65" s="384"/>
      <c r="BG65" s="384"/>
      <c r="BH65" s="384"/>
      <c r="BI65" s="384"/>
      <c r="BJ65" s="384"/>
      <c r="BK65" s="384"/>
      <c r="BL65" s="384"/>
      <c r="BM65" s="384"/>
      <c r="BN65" s="384"/>
      <c r="BO65" s="384"/>
      <c r="BP65" s="384"/>
      <c r="BQ65" s="380">
        <v>59</v>
      </c>
      <c r="BR65" s="661"/>
      <c r="BS65" s="409"/>
      <c r="BT65" s="429"/>
      <c r="BU65" s="429"/>
      <c r="BV65" s="429"/>
      <c r="BW65" s="429"/>
      <c r="BX65" s="429"/>
      <c r="BY65" s="429"/>
      <c r="BZ65" s="429"/>
      <c r="CA65" s="429"/>
      <c r="CB65" s="429"/>
      <c r="CC65" s="429"/>
      <c r="CD65" s="429"/>
      <c r="CE65" s="429"/>
      <c r="CF65" s="429"/>
      <c r="CG65" s="445"/>
      <c r="CH65" s="457"/>
      <c r="CI65" s="469"/>
      <c r="CJ65" s="469"/>
      <c r="CK65" s="469"/>
      <c r="CL65" s="707"/>
      <c r="CM65" s="457"/>
      <c r="CN65" s="469"/>
      <c r="CO65" s="469"/>
      <c r="CP65" s="469"/>
      <c r="CQ65" s="707"/>
      <c r="CR65" s="457"/>
      <c r="CS65" s="469"/>
      <c r="CT65" s="469"/>
      <c r="CU65" s="469"/>
      <c r="CV65" s="707"/>
      <c r="CW65" s="457"/>
      <c r="CX65" s="469"/>
      <c r="CY65" s="469"/>
      <c r="CZ65" s="469"/>
      <c r="DA65" s="707"/>
      <c r="DB65" s="457"/>
      <c r="DC65" s="469"/>
      <c r="DD65" s="469"/>
      <c r="DE65" s="469"/>
      <c r="DF65" s="707"/>
      <c r="DG65" s="457"/>
      <c r="DH65" s="469"/>
      <c r="DI65" s="469"/>
      <c r="DJ65" s="469"/>
      <c r="DK65" s="707"/>
      <c r="DL65" s="457"/>
      <c r="DM65" s="469"/>
      <c r="DN65" s="469"/>
      <c r="DO65" s="469"/>
      <c r="DP65" s="707"/>
      <c r="DQ65" s="457"/>
      <c r="DR65" s="469"/>
      <c r="DS65" s="469"/>
      <c r="DT65" s="469"/>
      <c r="DU65" s="707"/>
      <c r="DV65" s="409"/>
      <c r="DW65" s="429"/>
      <c r="DX65" s="429"/>
      <c r="DY65" s="429"/>
      <c r="DZ65" s="744"/>
      <c r="EA65" s="372"/>
    </row>
    <row r="66" spans="1:131" s="369" customFormat="1" ht="26.25" customHeight="1">
      <c r="A66" s="377" t="s">
        <v>428</v>
      </c>
      <c r="B66" s="406"/>
      <c r="C66" s="406"/>
      <c r="D66" s="406"/>
      <c r="E66" s="406"/>
      <c r="F66" s="406"/>
      <c r="G66" s="406"/>
      <c r="H66" s="406"/>
      <c r="I66" s="406"/>
      <c r="J66" s="406"/>
      <c r="K66" s="406"/>
      <c r="L66" s="406"/>
      <c r="M66" s="406"/>
      <c r="N66" s="406"/>
      <c r="O66" s="406"/>
      <c r="P66" s="442"/>
      <c r="Q66" s="448" t="s">
        <v>462</v>
      </c>
      <c r="R66" s="460"/>
      <c r="S66" s="460"/>
      <c r="T66" s="460"/>
      <c r="U66" s="471"/>
      <c r="V66" s="448" t="s">
        <v>463</v>
      </c>
      <c r="W66" s="460"/>
      <c r="X66" s="460"/>
      <c r="Y66" s="460"/>
      <c r="Z66" s="471"/>
      <c r="AA66" s="448" t="s">
        <v>464</v>
      </c>
      <c r="AB66" s="460"/>
      <c r="AC66" s="460"/>
      <c r="AD66" s="460"/>
      <c r="AE66" s="471"/>
      <c r="AF66" s="528" t="s">
        <v>260</v>
      </c>
      <c r="AG66" s="536"/>
      <c r="AH66" s="536"/>
      <c r="AI66" s="536"/>
      <c r="AJ66" s="546"/>
      <c r="AK66" s="448" t="s">
        <v>405</v>
      </c>
      <c r="AL66" s="406"/>
      <c r="AM66" s="406"/>
      <c r="AN66" s="406"/>
      <c r="AO66" s="442"/>
      <c r="AP66" s="448" t="s">
        <v>371</v>
      </c>
      <c r="AQ66" s="460"/>
      <c r="AR66" s="460"/>
      <c r="AS66" s="460"/>
      <c r="AT66" s="471"/>
      <c r="AU66" s="448" t="s">
        <v>474</v>
      </c>
      <c r="AV66" s="460"/>
      <c r="AW66" s="460"/>
      <c r="AX66" s="460"/>
      <c r="AY66" s="471"/>
      <c r="AZ66" s="448" t="s">
        <v>454</v>
      </c>
      <c r="BA66" s="460"/>
      <c r="BB66" s="460"/>
      <c r="BC66" s="460"/>
      <c r="BD66" s="538"/>
      <c r="BE66" s="384"/>
      <c r="BF66" s="384"/>
      <c r="BG66" s="384"/>
      <c r="BH66" s="384"/>
      <c r="BI66" s="384"/>
      <c r="BJ66" s="384"/>
      <c r="BK66" s="384"/>
      <c r="BL66" s="384"/>
      <c r="BM66" s="384"/>
      <c r="BN66" s="384"/>
      <c r="BO66" s="384"/>
      <c r="BP66" s="384"/>
      <c r="BQ66" s="380">
        <v>60</v>
      </c>
      <c r="BR66" s="662"/>
      <c r="BS66" s="668"/>
      <c r="BT66" s="669"/>
      <c r="BU66" s="669"/>
      <c r="BV66" s="669"/>
      <c r="BW66" s="669"/>
      <c r="BX66" s="669"/>
      <c r="BY66" s="669"/>
      <c r="BZ66" s="669"/>
      <c r="CA66" s="669"/>
      <c r="CB66" s="669"/>
      <c r="CC66" s="669"/>
      <c r="CD66" s="669"/>
      <c r="CE66" s="669"/>
      <c r="CF66" s="669"/>
      <c r="CG66" s="684"/>
      <c r="CH66" s="689"/>
      <c r="CI66" s="692"/>
      <c r="CJ66" s="692"/>
      <c r="CK66" s="692"/>
      <c r="CL66" s="708"/>
      <c r="CM66" s="689"/>
      <c r="CN66" s="692"/>
      <c r="CO66" s="692"/>
      <c r="CP66" s="692"/>
      <c r="CQ66" s="708"/>
      <c r="CR66" s="689"/>
      <c r="CS66" s="692"/>
      <c r="CT66" s="692"/>
      <c r="CU66" s="692"/>
      <c r="CV66" s="708"/>
      <c r="CW66" s="689"/>
      <c r="CX66" s="692"/>
      <c r="CY66" s="692"/>
      <c r="CZ66" s="692"/>
      <c r="DA66" s="708"/>
      <c r="DB66" s="689"/>
      <c r="DC66" s="692"/>
      <c r="DD66" s="692"/>
      <c r="DE66" s="692"/>
      <c r="DF66" s="708"/>
      <c r="DG66" s="689"/>
      <c r="DH66" s="692"/>
      <c r="DI66" s="692"/>
      <c r="DJ66" s="692"/>
      <c r="DK66" s="708"/>
      <c r="DL66" s="689"/>
      <c r="DM66" s="692"/>
      <c r="DN66" s="692"/>
      <c r="DO66" s="692"/>
      <c r="DP66" s="708"/>
      <c r="DQ66" s="689"/>
      <c r="DR66" s="692"/>
      <c r="DS66" s="692"/>
      <c r="DT66" s="692"/>
      <c r="DU66" s="708"/>
      <c r="DV66" s="668"/>
      <c r="DW66" s="669"/>
      <c r="DX66" s="669"/>
      <c r="DY66" s="669"/>
      <c r="DZ66" s="745"/>
      <c r="EA66" s="372"/>
    </row>
    <row r="67" spans="1:131" s="369" customFormat="1" ht="26.25" customHeight="1">
      <c r="A67" s="378"/>
      <c r="B67" s="407"/>
      <c r="C67" s="407"/>
      <c r="D67" s="407"/>
      <c r="E67" s="407"/>
      <c r="F67" s="407"/>
      <c r="G67" s="407"/>
      <c r="H67" s="407"/>
      <c r="I67" s="407"/>
      <c r="J67" s="407"/>
      <c r="K67" s="407"/>
      <c r="L67" s="407"/>
      <c r="M67" s="407"/>
      <c r="N67" s="407"/>
      <c r="O67" s="407"/>
      <c r="P67" s="443"/>
      <c r="Q67" s="449"/>
      <c r="R67" s="461"/>
      <c r="S67" s="461"/>
      <c r="T67" s="461"/>
      <c r="U67" s="472"/>
      <c r="V67" s="449"/>
      <c r="W67" s="461"/>
      <c r="X67" s="461"/>
      <c r="Y67" s="461"/>
      <c r="Z67" s="472"/>
      <c r="AA67" s="449"/>
      <c r="AB67" s="461"/>
      <c r="AC67" s="461"/>
      <c r="AD67" s="461"/>
      <c r="AE67" s="472"/>
      <c r="AF67" s="529"/>
      <c r="AG67" s="537"/>
      <c r="AH67" s="537"/>
      <c r="AI67" s="537"/>
      <c r="AJ67" s="547"/>
      <c r="AK67" s="553"/>
      <c r="AL67" s="407"/>
      <c r="AM67" s="407"/>
      <c r="AN67" s="407"/>
      <c r="AO67" s="443"/>
      <c r="AP67" s="449"/>
      <c r="AQ67" s="461"/>
      <c r="AR67" s="461"/>
      <c r="AS67" s="461"/>
      <c r="AT67" s="472"/>
      <c r="AU67" s="449"/>
      <c r="AV67" s="461"/>
      <c r="AW67" s="461"/>
      <c r="AX67" s="461"/>
      <c r="AY67" s="472"/>
      <c r="AZ67" s="449"/>
      <c r="BA67" s="461"/>
      <c r="BB67" s="461"/>
      <c r="BC67" s="461"/>
      <c r="BD67" s="539"/>
      <c r="BE67" s="384"/>
      <c r="BF67" s="384"/>
      <c r="BG67" s="384"/>
      <c r="BH67" s="384"/>
      <c r="BI67" s="384"/>
      <c r="BJ67" s="384"/>
      <c r="BK67" s="384"/>
      <c r="BL67" s="384"/>
      <c r="BM67" s="384"/>
      <c r="BN67" s="384"/>
      <c r="BO67" s="384"/>
      <c r="BP67" s="384"/>
      <c r="BQ67" s="380">
        <v>61</v>
      </c>
      <c r="BR67" s="662"/>
      <c r="BS67" s="668"/>
      <c r="BT67" s="669"/>
      <c r="BU67" s="669"/>
      <c r="BV67" s="669"/>
      <c r="BW67" s="669"/>
      <c r="BX67" s="669"/>
      <c r="BY67" s="669"/>
      <c r="BZ67" s="669"/>
      <c r="CA67" s="669"/>
      <c r="CB67" s="669"/>
      <c r="CC67" s="669"/>
      <c r="CD67" s="669"/>
      <c r="CE67" s="669"/>
      <c r="CF67" s="669"/>
      <c r="CG67" s="684"/>
      <c r="CH67" s="689"/>
      <c r="CI67" s="692"/>
      <c r="CJ67" s="692"/>
      <c r="CK67" s="692"/>
      <c r="CL67" s="708"/>
      <c r="CM67" s="689"/>
      <c r="CN67" s="692"/>
      <c r="CO67" s="692"/>
      <c r="CP67" s="692"/>
      <c r="CQ67" s="708"/>
      <c r="CR67" s="689"/>
      <c r="CS67" s="692"/>
      <c r="CT67" s="692"/>
      <c r="CU67" s="692"/>
      <c r="CV67" s="708"/>
      <c r="CW67" s="689"/>
      <c r="CX67" s="692"/>
      <c r="CY67" s="692"/>
      <c r="CZ67" s="692"/>
      <c r="DA67" s="708"/>
      <c r="DB67" s="689"/>
      <c r="DC67" s="692"/>
      <c r="DD67" s="692"/>
      <c r="DE67" s="692"/>
      <c r="DF67" s="708"/>
      <c r="DG67" s="689"/>
      <c r="DH67" s="692"/>
      <c r="DI67" s="692"/>
      <c r="DJ67" s="692"/>
      <c r="DK67" s="708"/>
      <c r="DL67" s="689"/>
      <c r="DM67" s="692"/>
      <c r="DN67" s="692"/>
      <c r="DO67" s="692"/>
      <c r="DP67" s="708"/>
      <c r="DQ67" s="689"/>
      <c r="DR67" s="692"/>
      <c r="DS67" s="692"/>
      <c r="DT67" s="692"/>
      <c r="DU67" s="708"/>
      <c r="DV67" s="668"/>
      <c r="DW67" s="669"/>
      <c r="DX67" s="669"/>
      <c r="DY67" s="669"/>
      <c r="DZ67" s="745"/>
      <c r="EA67" s="372"/>
    </row>
    <row r="68" spans="1:131" s="369" customFormat="1" ht="26.25" customHeight="1">
      <c r="A68" s="379">
        <v>1</v>
      </c>
      <c r="B68" s="408" t="s">
        <v>546</v>
      </c>
      <c r="C68" s="428"/>
      <c r="D68" s="428"/>
      <c r="E68" s="428"/>
      <c r="F68" s="428"/>
      <c r="G68" s="428"/>
      <c r="H68" s="428"/>
      <c r="I68" s="428"/>
      <c r="J68" s="428"/>
      <c r="K68" s="428"/>
      <c r="L68" s="428"/>
      <c r="M68" s="428"/>
      <c r="N68" s="428"/>
      <c r="O68" s="428"/>
      <c r="P68" s="444"/>
      <c r="Q68" s="450">
        <v>1312</v>
      </c>
      <c r="R68" s="462"/>
      <c r="S68" s="462"/>
      <c r="T68" s="462"/>
      <c r="U68" s="462"/>
      <c r="V68" s="462">
        <v>1205</v>
      </c>
      <c r="W68" s="462"/>
      <c r="X68" s="462"/>
      <c r="Y68" s="462"/>
      <c r="Z68" s="462"/>
      <c r="AA68" s="462">
        <v>106</v>
      </c>
      <c r="AB68" s="462"/>
      <c r="AC68" s="462"/>
      <c r="AD68" s="462"/>
      <c r="AE68" s="462"/>
      <c r="AF68" s="462">
        <v>106</v>
      </c>
      <c r="AG68" s="462"/>
      <c r="AH68" s="462"/>
      <c r="AI68" s="462"/>
      <c r="AJ68" s="462"/>
      <c r="AK68" s="462" t="s">
        <v>208</v>
      </c>
      <c r="AL68" s="462"/>
      <c r="AM68" s="462"/>
      <c r="AN68" s="462"/>
      <c r="AO68" s="462"/>
      <c r="AP68" s="462" t="s">
        <v>208</v>
      </c>
      <c r="AQ68" s="462"/>
      <c r="AR68" s="462"/>
      <c r="AS68" s="462"/>
      <c r="AT68" s="462"/>
      <c r="AU68" s="462" t="s">
        <v>208</v>
      </c>
      <c r="AV68" s="462"/>
      <c r="AW68" s="462"/>
      <c r="AX68" s="462"/>
      <c r="AY68" s="462"/>
      <c r="AZ68" s="580"/>
      <c r="BA68" s="580"/>
      <c r="BB68" s="580"/>
      <c r="BC68" s="580"/>
      <c r="BD68" s="607"/>
      <c r="BE68" s="384"/>
      <c r="BF68" s="384"/>
      <c r="BG68" s="384"/>
      <c r="BH68" s="384"/>
      <c r="BI68" s="384"/>
      <c r="BJ68" s="384"/>
      <c r="BK68" s="384"/>
      <c r="BL68" s="384"/>
      <c r="BM68" s="384"/>
      <c r="BN68" s="384"/>
      <c r="BO68" s="384"/>
      <c r="BP68" s="384"/>
      <c r="BQ68" s="380">
        <v>62</v>
      </c>
      <c r="BR68" s="662"/>
      <c r="BS68" s="668"/>
      <c r="BT68" s="669"/>
      <c r="BU68" s="669"/>
      <c r="BV68" s="669"/>
      <c r="BW68" s="669"/>
      <c r="BX68" s="669"/>
      <c r="BY68" s="669"/>
      <c r="BZ68" s="669"/>
      <c r="CA68" s="669"/>
      <c r="CB68" s="669"/>
      <c r="CC68" s="669"/>
      <c r="CD68" s="669"/>
      <c r="CE68" s="669"/>
      <c r="CF68" s="669"/>
      <c r="CG68" s="684"/>
      <c r="CH68" s="689"/>
      <c r="CI68" s="692"/>
      <c r="CJ68" s="692"/>
      <c r="CK68" s="692"/>
      <c r="CL68" s="708"/>
      <c r="CM68" s="689"/>
      <c r="CN68" s="692"/>
      <c r="CO68" s="692"/>
      <c r="CP68" s="692"/>
      <c r="CQ68" s="708"/>
      <c r="CR68" s="689"/>
      <c r="CS68" s="692"/>
      <c r="CT68" s="692"/>
      <c r="CU68" s="692"/>
      <c r="CV68" s="708"/>
      <c r="CW68" s="689"/>
      <c r="CX68" s="692"/>
      <c r="CY68" s="692"/>
      <c r="CZ68" s="692"/>
      <c r="DA68" s="708"/>
      <c r="DB68" s="689"/>
      <c r="DC68" s="692"/>
      <c r="DD68" s="692"/>
      <c r="DE68" s="692"/>
      <c r="DF68" s="708"/>
      <c r="DG68" s="689"/>
      <c r="DH68" s="692"/>
      <c r="DI68" s="692"/>
      <c r="DJ68" s="692"/>
      <c r="DK68" s="708"/>
      <c r="DL68" s="689"/>
      <c r="DM68" s="692"/>
      <c r="DN68" s="692"/>
      <c r="DO68" s="692"/>
      <c r="DP68" s="708"/>
      <c r="DQ68" s="689"/>
      <c r="DR68" s="692"/>
      <c r="DS68" s="692"/>
      <c r="DT68" s="692"/>
      <c r="DU68" s="708"/>
      <c r="DV68" s="668"/>
      <c r="DW68" s="669"/>
      <c r="DX68" s="669"/>
      <c r="DY68" s="669"/>
      <c r="DZ68" s="745"/>
      <c r="EA68" s="372"/>
    </row>
    <row r="69" spans="1:131" s="369" customFormat="1" ht="26.25" customHeight="1">
      <c r="A69" s="380">
        <v>2</v>
      </c>
      <c r="B69" s="409" t="s">
        <v>547</v>
      </c>
      <c r="C69" s="429"/>
      <c r="D69" s="429"/>
      <c r="E69" s="429"/>
      <c r="F69" s="429"/>
      <c r="G69" s="429"/>
      <c r="H69" s="429"/>
      <c r="I69" s="429"/>
      <c r="J69" s="429"/>
      <c r="K69" s="429"/>
      <c r="L69" s="429"/>
      <c r="M69" s="429"/>
      <c r="N69" s="429"/>
      <c r="O69" s="429"/>
      <c r="P69" s="445"/>
      <c r="Q69" s="451">
        <v>419100</v>
      </c>
      <c r="R69" s="463"/>
      <c r="S69" s="463"/>
      <c r="T69" s="463"/>
      <c r="U69" s="463"/>
      <c r="V69" s="463">
        <v>415580</v>
      </c>
      <c r="W69" s="463"/>
      <c r="X69" s="463"/>
      <c r="Y69" s="463"/>
      <c r="Z69" s="463"/>
      <c r="AA69" s="463">
        <v>4521</v>
      </c>
      <c r="AB69" s="463"/>
      <c r="AC69" s="463"/>
      <c r="AD69" s="463"/>
      <c r="AE69" s="463"/>
      <c r="AF69" s="463">
        <v>4521</v>
      </c>
      <c r="AG69" s="463"/>
      <c r="AH69" s="463"/>
      <c r="AI69" s="463"/>
      <c r="AJ69" s="463"/>
      <c r="AK69" s="463">
        <v>845</v>
      </c>
      <c r="AL69" s="463"/>
      <c r="AM69" s="463"/>
      <c r="AN69" s="463"/>
      <c r="AO69" s="463"/>
      <c r="AP69" s="463" t="s">
        <v>208</v>
      </c>
      <c r="AQ69" s="463"/>
      <c r="AR69" s="463"/>
      <c r="AS69" s="463"/>
      <c r="AT69" s="463"/>
      <c r="AU69" s="463" t="s">
        <v>208</v>
      </c>
      <c r="AV69" s="463"/>
      <c r="AW69" s="463"/>
      <c r="AX69" s="463"/>
      <c r="AY69" s="463"/>
      <c r="AZ69" s="581"/>
      <c r="BA69" s="581"/>
      <c r="BB69" s="581"/>
      <c r="BC69" s="581"/>
      <c r="BD69" s="608"/>
      <c r="BE69" s="384"/>
      <c r="BF69" s="384"/>
      <c r="BG69" s="384"/>
      <c r="BH69" s="384"/>
      <c r="BI69" s="384"/>
      <c r="BJ69" s="384"/>
      <c r="BK69" s="384"/>
      <c r="BL69" s="384"/>
      <c r="BM69" s="384"/>
      <c r="BN69" s="384"/>
      <c r="BO69" s="384"/>
      <c r="BP69" s="384"/>
      <c r="BQ69" s="380">
        <v>63</v>
      </c>
      <c r="BR69" s="662"/>
      <c r="BS69" s="668"/>
      <c r="BT69" s="669"/>
      <c r="BU69" s="669"/>
      <c r="BV69" s="669"/>
      <c r="BW69" s="669"/>
      <c r="BX69" s="669"/>
      <c r="BY69" s="669"/>
      <c r="BZ69" s="669"/>
      <c r="CA69" s="669"/>
      <c r="CB69" s="669"/>
      <c r="CC69" s="669"/>
      <c r="CD69" s="669"/>
      <c r="CE69" s="669"/>
      <c r="CF69" s="669"/>
      <c r="CG69" s="684"/>
      <c r="CH69" s="689"/>
      <c r="CI69" s="692"/>
      <c r="CJ69" s="692"/>
      <c r="CK69" s="692"/>
      <c r="CL69" s="708"/>
      <c r="CM69" s="689"/>
      <c r="CN69" s="692"/>
      <c r="CO69" s="692"/>
      <c r="CP69" s="692"/>
      <c r="CQ69" s="708"/>
      <c r="CR69" s="689"/>
      <c r="CS69" s="692"/>
      <c r="CT69" s="692"/>
      <c r="CU69" s="692"/>
      <c r="CV69" s="708"/>
      <c r="CW69" s="689"/>
      <c r="CX69" s="692"/>
      <c r="CY69" s="692"/>
      <c r="CZ69" s="692"/>
      <c r="DA69" s="708"/>
      <c r="DB69" s="689"/>
      <c r="DC69" s="692"/>
      <c r="DD69" s="692"/>
      <c r="DE69" s="692"/>
      <c r="DF69" s="708"/>
      <c r="DG69" s="689"/>
      <c r="DH69" s="692"/>
      <c r="DI69" s="692"/>
      <c r="DJ69" s="692"/>
      <c r="DK69" s="708"/>
      <c r="DL69" s="689"/>
      <c r="DM69" s="692"/>
      <c r="DN69" s="692"/>
      <c r="DO69" s="692"/>
      <c r="DP69" s="708"/>
      <c r="DQ69" s="689"/>
      <c r="DR69" s="692"/>
      <c r="DS69" s="692"/>
      <c r="DT69" s="692"/>
      <c r="DU69" s="708"/>
      <c r="DV69" s="668"/>
      <c r="DW69" s="669"/>
      <c r="DX69" s="669"/>
      <c r="DY69" s="669"/>
      <c r="DZ69" s="745"/>
      <c r="EA69" s="372"/>
    </row>
    <row r="70" spans="1:131" s="369" customFormat="1" ht="26.25" customHeight="1">
      <c r="A70" s="380">
        <v>3</v>
      </c>
      <c r="B70" s="409" t="s">
        <v>128</v>
      </c>
      <c r="C70" s="429"/>
      <c r="D70" s="429"/>
      <c r="E70" s="429"/>
      <c r="F70" s="429"/>
      <c r="G70" s="429"/>
      <c r="H70" s="429"/>
      <c r="I70" s="429"/>
      <c r="J70" s="429"/>
      <c r="K70" s="429"/>
      <c r="L70" s="429"/>
      <c r="M70" s="429"/>
      <c r="N70" s="429"/>
      <c r="O70" s="429"/>
      <c r="P70" s="445"/>
      <c r="Q70" s="451">
        <v>693</v>
      </c>
      <c r="R70" s="463"/>
      <c r="S70" s="463"/>
      <c r="T70" s="463"/>
      <c r="U70" s="463"/>
      <c r="V70" s="463">
        <v>660</v>
      </c>
      <c r="W70" s="463"/>
      <c r="X70" s="463"/>
      <c r="Y70" s="463"/>
      <c r="Z70" s="463"/>
      <c r="AA70" s="463">
        <v>33</v>
      </c>
      <c r="AB70" s="463"/>
      <c r="AC70" s="463"/>
      <c r="AD70" s="463"/>
      <c r="AE70" s="463"/>
      <c r="AF70" s="463">
        <v>33</v>
      </c>
      <c r="AG70" s="463"/>
      <c r="AH70" s="463"/>
      <c r="AI70" s="463"/>
      <c r="AJ70" s="463"/>
      <c r="AK70" s="463">
        <v>84</v>
      </c>
      <c r="AL70" s="463"/>
      <c r="AM70" s="463"/>
      <c r="AN70" s="463"/>
      <c r="AO70" s="463"/>
      <c r="AP70" s="463" t="s">
        <v>208</v>
      </c>
      <c r="AQ70" s="463"/>
      <c r="AR70" s="463"/>
      <c r="AS70" s="463"/>
      <c r="AT70" s="463"/>
      <c r="AU70" s="463" t="s">
        <v>208</v>
      </c>
      <c r="AV70" s="463"/>
      <c r="AW70" s="463"/>
      <c r="AX70" s="463"/>
      <c r="AY70" s="463"/>
      <c r="AZ70" s="581"/>
      <c r="BA70" s="581"/>
      <c r="BB70" s="581"/>
      <c r="BC70" s="581"/>
      <c r="BD70" s="608"/>
      <c r="BE70" s="384"/>
      <c r="BF70" s="384"/>
      <c r="BG70" s="384"/>
      <c r="BH70" s="384"/>
      <c r="BI70" s="384"/>
      <c r="BJ70" s="384"/>
      <c r="BK70" s="384"/>
      <c r="BL70" s="384"/>
      <c r="BM70" s="384"/>
      <c r="BN70" s="384"/>
      <c r="BO70" s="384"/>
      <c r="BP70" s="384"/>
      <c r="BQ70" s="380">
        <v>64</v>
      </c>
      <c r="BR70" s="662"/>
      <c r="BS70" s="668"/>
      <c r="BT70" s="669"/>
      <c r="BU70" s="669"/>
      <c r="BV70" s="669"/>
      <c r="BW70" s="669"/>
      <c r="BX70" s="669"/>
      <c r="BY70" s="669"/>
      <c r="BZ70" s="669"/>
      <c r="CA70" s="669"/>
      <c r="CB70" s="669"/>
      <c r="CC70" s="669"/>
      <c r="CD70" s="669"/>
      <c r="CE70" s="669"/>
      <c r="CF70" s="669"/>
      <c r="CG70" s="684"/>
      <c r="CH70" s="689"/>
      <c r="CI70" s="692"/>
      <c r="CJ70" s="692"/>
      <c r="CK70" s="692"/>
      <c r="CL70" s="708"/>
      <c r="CM70" s="689"/>
      <c r="CN70" s="692"/>
      <c r="CO70" s="692"/>
      <c r="CP70" s="692"/>
      <c r="CQ70" s="708"/>
      <c r="CR70" s="689"/>
      <c r="CS70" s="692"/>
      <c r="CT70" s="692"/>
      <c r="CU70" s="692"/>
      <c r="CV70" s="708"/>
      <c r="CW70" s="689"/>
      <c r="CX70" s="692"/>
      <c r="CY70" s="692"/>
      <c r="CZ70" s="692"/>
      <c r="DA70" s="708"/>
      <c r="DB70" s="689"/>
      <c r="DC70" s="692"/>
      <c r="DD70" s="692"/>
      <c r="DE70" s="692"/>
      <c r="DF70" s="708"/>
      <c r="DG70" s="689"/>
      <c r="DH70" s="692"/>
      <c r="DI70" s="692"/>
      <c r="DJ70" s="692"/>
      <c r="DK70" s="708"/>
      <c r="DL70" s="689"/>
      <c r="DM70" s="692"/>
      <c r="DN70" s="692"/>
      <c r="DO70" s="692"/>
      <c r="DP70" s="708"/>
      <c r="DQ70" s="689"/>
      <c r="DR70" s="692"/>
      <c r="DS70" s="692"/>
      <c r="DT70" s="692"/>
      <c r="DU70" s="708"/>
      <c r="DV70" s="668"/>
      <c r="DW70" s="669"/>
      <c r="DX70" s="669"/>
      <c r="DY70" s="669"/>
      <c r="DZ70" s="745"/>
      <c r="EA70" s="372"/>
    </row>
    <row r="71" spans="1:131" s="369" customFormat="1" ht="26.25" customHeight="1">
      <c r="A71" s="380">
        <v>4</v>
      </c>
      <c r="B71" s="409" t="s">
        <v>548</v>
      </c>
      <c r="C71" s="429"/>
      <c r="D71" s="429"/>
      <c r="E71" s="429"/>
      <c r="F71" s="429"/>
      <c r="G71" s="429"/>
      <c r="H71" s="429"/>
      <c r="I71" s="429"/>
      <c r="J71" s="429"/>
      <c r="K71" s="429"/>
      <c r="L71" s="429"/>
      <c r="M71" s="429"/>
      <c r="N71" s="429"/>
      <c r="O71" s="429"/>
      <c r="P71" s="445"/>
      <c r="Q71" s="451">
        <v>6263</v>
      </c>
      <c r="R71" s="463"/>
      <c r="S71" s="463"/>
      <c r="T71" s="463"/>
      <c r="U71" s="463"/>
      <c r="V71" s="463">
        <v>6037</v>
      </c>
      <c r="W71" s="463"/>
      <c r="X71" s="463"/>
      <c r="Y71" s="463"/>
      <c r="Z71" s="463"/>
      <c r="AA71" s="463">
        <v>225</v>
      </c>
      <c r="AB71" s="463"/>
      <c r="AC71" s="463"/>
      <c r="AD71" s="463"/>
      <c r="AE71" s="463"/>
      <c r="AF71" s="463">
        <v>225</v>
      </c>
      <c r="AG71" s="463"/>
      <c r="AH71" s="463"/>
      <c r="AI71" s="463"/>
      <c r="AJ71" s="463"/>
      <c r="AK71" s="463" t="s">
        <v>208</v>
      </c>
      <c r="AL71" s="463"/>
      <c r="AM71" s="463"/>
      <c r="AN71" s="463"/>
      <c r="AO71" s="463"/>
      <c r="AP71" s="463" t="s">
        <v>208</v>
      </c>
      <c r="AQ71" s="463"/>
      <c r="AR71" s="463"/>
      <c r="AS71" s="463"/>
      <c r="AT71" s="463"/>
      <c r="AU71" s="463" t="s">
        <v>208</v>
      </c>
      <c r="AV71" s="463"/>
      <c r="AW71" s="463"/>
      <c r="AX71" s="463"/>
      <c r="AY71" s="463"/>
      <c r="AZ71" s="581"/>
      <c r="BA71" s="581"/>
      <c r="BB71" s="581"/>
      <c r="BC71" s="581"/>
      <c r="BD71" s="608"/>
      <c r="BE71" s="384"/>
      <c r="BF71" s="384"/>
      <c r="BG71" s="384"/>
      <c r="BH71" s="384"/>
      <c r="BI71" s="384"/>
      <c r="BJ71" s="384"/>
      <c r="BK71" s="384"/>
      <c r="BL71" s="384"/>
      <c r="BM71" s="384"/>
      <c r="BN71" s="384"/>
      <c r="BO71" s="384"/>
      <c r="BP71" s="384"/>
      <c r="BQ71" s="380">
        <v>65</v>
      </c>
      <c r="BR71" s="662"/>
      <c r="BS71" s="668"/>
      <c r="BT71" s="669"/>
      <c r="BU71" s="669"/>
      <c r="BV71" s="669"/>
      <c r="BW71" s="669"/>
      <c r="BX71" s="669"/>
      <c r="BY71" s="669"/>
      <c r="BZ71" s="669"/>
      <c r="CA71" s="669"/>
      <c r="CB71" s="669"/>
      <c r="CC71" s="669"/>
      <c r="CD71" s="669"/>
      <c r="CE71" s="669"/>
      <c r="CF71" s="669"/>
      <c r="CG71" s="684"/>
      <c r="CH71" s="689"/>
      <c r="CI71" s="692"/>
      <c r="CJ71" s="692"/>
      <c r="CK71" s="692"/>
      <c r="CL71" s="708"/>
      <c r="CM71" s="689"/>
      <c r="CN71" s="692"/>
      <c r="CO71" s="692"/>
      <c r="CP71" s="692"/>
      <c r="CQ71" s="708"/>
      <c r="CR71" s="689"/>
      <c r="CS71" s="692"/>
      <c r="CT71" s="692"/>
      <c r="CU71" s="692"/>
      <c r="CV71" s="708"/>
      <c r="CW71" s="689"/>
      <c r="CX71" s="692"/>
      <c r="CY71" s="692"/>
      <c r="CZ71" s="692"/>
      <c r="DA71" s="708"/>
      <c r="DB71" s="689"/>
      <c r="DC71" s="692"/>
      <c r="DD71" s="692"/>
      <c r="DE71" s="692"/>
      <c r="DF71" s="708"/>
      <c r="DG71" s="689"/>
      <c r="DH71" s="692"/>
      <c r="DI71" s="692"/>
      <c r="DJ71" s="692"/>
      <c r="DK71" s="708"/>
      <c r="DL71" s="689"/>
      <c r="DM71" s="692"/>
      <c r="DN71" s="692"/>
      <c r="DO71" s="692"/>
      <c r="DP71" s="708"/>
      <c r="DQ71" s="689"/>
      <c r="DR71" s="692"/>
      <c r="DS71" s="692"/>
      <c r="DT71" s="692"/>
      <c r="DU71" s="708"/>
      <c r="DV71" s="668"/>
      <c r="DW71" s="669"/>
      <c r="DX71" s="669"/>
      <c r="DY71" s="669"/>
      <c r="DZ71" s="745"/>
      <c r="EA71" s="372"/>
    </row>
    <row r="72" spans="1:131" s="369" customFormat="1" ht="26.25" customHeight="1">
      <c r="A72" s="380">
        <v>5</v>
      </c>
      <c r="B72" s="409"/>
      <c r="C72" s="429"/>
      <c r="D72" s="429"/>
      <c r="E72" s="429"/>
      <c r="F72" s="429"/>
      <c r="G72" s="429"/>
      <c r="H72" s="429"/>
      <c r="I72" s="429"/>
      <c r="J72" s="429"/>
      <c r="K72" s="429"/>
      <c r="L72" s="429"/>
      <c r="M72" s="429"/>
      <c r="N72" s="429"/>
      <c r="O72" s="429"/>
      <c r="P72" s="445"/>
      <c r="Q72" s="451"/>
      <c r="R72" s="463"/>
      <c r="S72" s="463"/>
      <c r="T72" s="463"/>
      <c r="U72" s="463"/>
      <c r="V72" s="463"/>
      <c r="W72" s="463"/>
      <c r="X72" s="463"/>
      <c r="Y72" s="463"/>
      <c r="Z72" s="463"/>
      <c r="AA72" s="463"/>
      <c r="AB72" s="463"/>
      <c r="AC72" s="463"/>
      <c r="AD72" s="463"/>
      <c r="AE72" s="463"/>
      <c r="AF72" s="463"/>
      <c r="AG72" s="463"/>
      <c r="AH72" s="463"/>
      <c r="AI72" s="463"/>
      <c r="AJ72" s="463"/>
      <c r="AK72" s="463"/>
      <c r="AL72" s="463"/>
      <c r="AM72" s="463"/>
      <c r="AN72" s="463"/>
      <c r="AO72" s="463"/>
      <c r="AP72" s="463"/>
      <c r="AQ72" s="463"/>
      <c r="AR72" s="463"/>
      <c r="AS72" s="463"/>
      <c r="AT72" s="463"/>
      <c r="AU72" s="463"/>
      <c r="AV72" s="463"/>
      <c r="AW72" s="463"/>
      <c r="AX72" s="463"/>
      <c r="AY72" s="463"/>
      <c r="AZ72" s="581"/>
      <c r="BA72" s="581"/>
      <c r="BB72" s="581"/>
      <c r="BC72" s="581"/>
      <c r="BD72" s="608"/>
      <c r="BE72" s="384"/>
      <c r="BF72" s="384"/>
      <c r="BG72" s="384"/>
      <c r="BH72" s="384"/>
      <c r="BI72" s="384"/>
      <c r="BJ72" s="384"/>
      <c r="BK72" s="384"/>
      <c r="BL72" s="384"/>
      <c r="BM72" s="384"/>
      <c r="BN72" s="384"/>
      <c r="BO72" s="384"/>
      <c r="BP72" s="384"/>
      <c r="BQ72" s="380">
        <v>66</v>
      </c>
      <c r="BR72" s="662"/>
      <c r="BS72" s="668"/>
      <c r="BT72" s="669"/>
      <c r="BU72" s="669"/>
      <c r="BV72" s="669"/>
      <c r="BW72" s="669"/>
      <c r="BX72" s="669"/>
      <c r="BY72" s="669"/>
      <c r="BZ72" s="669"/>
      <c r="CA72" s="669"/>
      <c r="CB72" s="669"/>
      <c r="CC72" s="669"/>
      <c r="CD72" s="669"/>
      <c r="CE72" s="669"/>
      <c r="CF72" s="669"/>
      <c r="CG72" s="684"/>
      <c r="CH72" s="689"/>
      <c r="CI72" s="692"/>
      <c r="CJ72" s="692"/>
      <c r="CK72" s="692"/>
      <c r="CL72" s="708"/>
      <c r="CM72" s="689"/>
      <c r="CN72" s="692"/>
      <c r="CO72" s="692"/>
      <c r="CP72" s="692"/>
      <c r="CQ72" s="708"/>
      <c r="CR72" s="689"/>
      <c r="CS72" s="692"/>
      <c r="CT72" s="692"/>
      <c r="CU72" s="692"/>
      <c r="CV72" s="708"/>
      <c r="CW72" s="689"/>
      <c r="CX72" s="692"/>
      <c r="CY72" s="692"/>
      <c r="CZ72" s="692"/>
      <c r="DA72" s="708"/>
      <c r="DB72" s="689"/>
      <c r="DC72" s="692"/>
      <c r="DD72" s="692"/>
      <c r="DE72" s="692"/>
      <c r="DF72" s="708"/>
      <c r="DG72" s="689"/>
      <c r="DH72" s="692"/>
      <c r="DI72" s="692"/>
      <c r="DJ72" s="692"/>
      <c r="DK72" s="708"/>
      <c r="DL72" s="689"/>
      <c r="DM72" s="692"/>
      <c r="DN72" s="692"/>
      <c r="DO72" s="692"/>
      <c r="DP72" s="708"/>
      <c r="DQ72" s="689"/>
      <c r="DR72" s="692"/>
      <c r="DS72" s="692"/>
      <c r="DT72" s="692"/>
      <c r="DU72" s="708"/>
      <c r="DV72" s="668"/>
      <c r="DW72" s="669"/>
      <c r="DX72" s="669"/>
      <c r="DY72" s="669"/>
      <c r="DZ72" s="745"/>
      <c r="EA72" s="372"/>
    </row>
    <row r="73" spans="1:131" s="369" customFormat="1" ht="26.25" customHeight="1">
      <c r="A73" s="380">
        <v>6</v>
      </c>
      <c r="B73" s="409"/>
      <c r="C73" s="429"/>
      <c r="D73" s="429"/>
      <c r="E73" s="429"/>
      <c r="F73" s="429"/>
      <c r="G73" s="429"/>
      <c r="H73" s="429"/>
      <c r="I73" s="429"/>
      <c r="J73" s="429"/>
      <c r="K73" s="429"/>
      <c r="L73" s="429"/>
      <c r="M73" s="429"/>
      <c r="N73" s="429"/>
      <c r="O73" s="429"/>
      <c r="P73" s="445"/>
      <c r="Q73" s="451"/>
      <c r="R73" s="463"/>
      <c r="S73" s="463"/>
      <c r="T73" s="463"/>
      <c r="U73" s="463"/>
      <c r="V73" s="463"/>
      <c r="W73" s="463"/>
      <c r="X73" s="463"/>
      <c r="Y73" s="463"/>
      <c r="Z73" s="463"/>
      <c r="AA73" s="463"/>
      <c r="AB73" s="463"/>
      <c r="AC73" s="463"/>
      <c r="AD73" s="463"/>
      <c r="AE73" s="463"/>
      <c r="AF73" s="463"/>
      <c r="AG73" s="463"/>
      <c r="AH73" s="463"/>
      <c r="AI73" s="463"/>
      <c r="AJ73" s="463"/>
      <c r="AK73" s="463"/>
      <c r="AL73" s="463"/>
      <c r="AM73" s="463"/>
      <c r="AN73" s="463"/>
      <c r="AO73" s="463"/>
      <c r="AP73" s="463"/>
      <c r="AQ73" s="463"/>
      <c r="AR73" s="463"/>
      <c r="AS73" s="463"/>
      <c r="AT73" s="463"/>
      <c r="AU73" s="463"/>
      <c r="AV73" s="463"/>
      <c r="AW73" s="463"/>
      <c r="AX73" s="463"/>
      <c r="AY73" s="463"/>
      <c r="AZ73" s="581"/>
      <c r="BA73" s="581"/>
      <c r="BB73" s="581"/>
      <c r="BC73" s="581"/>
      <c r="BD73" s="608"/>
      <c r="BE73" s="384"/>
      <c r="BF73" s="384"/>
      <c r="BG73" s="384"/>
      <c r="BH73" s="384"/>
      <c r="BI73" s="384"/>
      <c r="BJ73" s="384"/>
      <c r="BK73" s="384"/>
      <c r="BL73" s="384"/>
      <c r="BM73" s="384"/>
      <c r="BN73" s="384"/>
      <c r="BO73" s="384"/>
      <c r="BP73" s="384"/>
      <c r="BQ73" s="380">
        <v>67</v>
      </c>
      <c r="BR73" s="662"/>
      <c r="BS73" s="668"/>
      <c r="BT73" s="669"/>
      <c r="BU73" s="669"/>
      <c r="BV73" s="669"/>
      <c r="BW73" s="669"/>
      <c r="BX73" s="669"/>
      <c r="BY73" s="669"/>
      <c r="BZ73" s="669"/>
      <c r="CA73" s="669"/>
      <c r="CB73" s="669"/>
      <c r="CC73" s="669"/>
      <c r="CD73" s="669"/>
      <c r="CE73" s="669"/>
      <c r="CF73" s="669"/>
      <c r="CG73" s="684"/>
      <c r="CH73" s="689"/>
      <c r="CI73" s="692"/>
      <c r="CJ73" s="692"/>
      <c r="CK73" s="692"/>
      <c r="CL73" s="708"/>
      <c r="CM73" s="689"/>
      <c r="CN73" s="692"/>
      <c r="CO73" s="692"/>
      <c r="CP73" s="692"/>
      <c r="CQ73" s="708"/>
      <c r="CR73" s="689"/>
      <c r="CS73" s="692"/>
      <c r="CT73" s="692"/>
      <c r="CU73" s="692"/>
      <c r="CV73" s="708"/>
      <c r="CW73" s="689"/>
      <c r="CX73" s="692"/>
      <c r="CY73" s="692"/>
      <c r="CZ73" s="692"/>
      <c r="DA73" s="708"/>
      <c r="DB73" s="689"/>
      <c r="DC73" s="692"/>
      <c r="DD73" s="692"/>
      <c r="DE73" s="692"/>
      <c r="DF73" s="708"/>
      <c r="DG73" s="689"/>
      <c r="DH73" s="692"/>
      <c r="DI73" s="692"/>
      <c r="DJ73" s="692"/>
      <c r="DK73" s="708"/>
      <c r="DL73" s="689"/>
      <c r="DM73" s="692"/>
      <c r="DN73" s="692"/>
      <c r="DO73" s="692"/>
      <c r="DP73" s="708"/>
      <c r="DQ73" s="689"/>
      <c r="DR73" s="692"/>
      <c r="DS73" s="692"/>
      <c r="DT73" s="692"/>
      <c r="DU73" s="708"/>
      <c r="DV73" s="668"/>
      <c r="DW73" s="669"/>
      <c r="DX73" s="669"/>
      <c r="DY73" s="669"/>
      <c r="DZ73" s="745"/>
      <c r="EA73" s="372"/>
    </row>
    <row r="74" spans="1:131" s="369" customFormat="1" ht="26.25" customHeight="1">
      <c r="A74" s="380">
        <v>7</v>
      </c>
      <c r="B74" s="409"/>
      <c r="C74" s="429"/>
      <c r="D74" s="429"/>
      <c r="E74" s="429"/>
      <c r="F74" s="429"/>
      <c r="G74" s="429"/>
      <c r="H74" s="429"/>
      <c r="I74" s="429"/>
      <c r="J74" s="429"/>
      <c r="K74" s="429"/>
      <c r="L74" s="429"/>
      <c r="M74" s="429"/>
      <c r="N74" s="429"/>
      <c r="O74" s="429"/>
      <c r="P74" s="445"/>
      <c r="Q74" s="451"/>
      <c r="R74" s="463"/>
      <c r="S74" s="463"/>
      <c r="T74" s="463"/>
      <c r="U74" s="463"/>
      <c r="V74" s="463"/>
      <c r="W74" s="463"/>
      <c r="X74" s="463"/>
      <c r="Y74" s="463"/>
      <c r="Z74" s="463"/>
      <c r="AA74" s="463"/>
      <c r="AB74" s="463"/>
      <c r="AC74" s="463"/>
      <c r="AD74" s="463"/>
      <c r="AE74" s="463"/>
      <c r="AF74" s="463"/>
      <c r="AG74" s="463"/>
      <c r="AH74" s="463"/>
      <c r="AI74" s="463"/>
      <c r="AJ74" s="463"/>
      <c r="AK74" s="463"/>
      <c r="AL74" s="463"/>
      <c r="AM74" s="463"/>
      <c r="AN74" s="463"/>
      <c r="AO74" s="463"/>
      <c r="AP74" s="463"/>
      <c r="AQ74" s="463"/>
      <c r="AR74" s="463"/>
      <c r="AS74" s="463"/>
      <c r="AT74" s="463"/>
      <c r="AU74" s="463"/>
      <c r="AV74" s="463"/>
      <c r="AW74" s="463"/>
      <c r="AX74" s="463"/>
      <c r="AY74" s="463"/>
      <c r="AZ74" s="581"/>
      <c r="BA74" s="581"/>
      <c r="BB74" s="581"/>
      <c r="BC74" s="581"/>
      <c r="BD74" s="608"/>
      <c r="BE74" s="384"/>
      <c r="BF74" s="384"/>
      <c r="BG74" s="384"/>
      <c r="BH74" s="384"/>
      <c r="BI74" s="384"/>
      <c r="BJ74" s="384"/>
      <c r="BK74" s="384"/>
      <c r="BL74" s="384"/>
      <c r="BM74" s="384"/>
      <c r="BN74" s="384"/>
      <c r="BO74" s="384"/>
      <c r="BP74" s="384"/>
      <c r="BQ74" s="380">
        <v>68</v>
      </c>
      <c r="BR74" s="662"/>
      <c r="BS74" s="668"/>
      <c r="BT74" s="669"/>
      <c r="BU74" s="669"/>
      <c r="BV74" s="669"/>
      <c r="BW74" s="669"/>
      <c r="BX74" s="669"/>
      <c r="BY74" s="669"/>
      <c r="BZ74" s="669"/>
      <c r="CA74" s="669"/>
      <c r="CB74" s="669"/>
      <c r="CC74" s="669"/>
      <c r="CD74" s="669"/>
      <c r="CE74" s="669"/>
      <c r="CF74" s="669"/>
      <c r="CG74" s="684"/>
      <c r="CH74" s="689"/>
      <c r="CI74" s="692"/>
      <c r="CJ74" s="692"/>
      <c r="CK74" s="692"/>
      <c r="CL74" s="708"/>
      <c r="CM74" s="689"/>
      <c r="CN74" s="692"/>
      <c r="CO74" s="692"/>
      <c r="CP74" s="692"/>
      <c r="CQ74" s="708"/>
      <c r="CR74" s="689"/>
      <c r="CS74" s="692"/>
      <c r="CT74" s="692"/>
      <c r="CU74" s="692"/>
      <c r="CV74" s="708"/>
      <c r="CW74" s="689"/>
      <c r="CX74" s="692"/>
      <c r="CY74" s="692"/>
      <c r="CZ74" s="692"/>
      <c r="DA74" s="708"/>
      <c r="DB74" s="689"/>
      <c r="DC74" s="692"/>
      <c r="DD74" s="692"/>
      <c r="DE74" s="692"/>
      <c r="DF74" s="708"/>
      <c r="DG74" s="689"/>
      <c r="DH74" s="692"/>
      <c r="DI74" s="692"/>
      <c r="DJ74" s="692"/>
      <c r="DK74" s="708"/>
      <c r="DL74" s="689"/>
      <c r="DM74" s="692"/>
      <c r="DN74" s="692"/>
      <c r="DO74" s="692"/>
      <c r="DP74" s="708"/>
      <c r="DQ74" s="689"/>
      <c r="DR74" s="692"/>
      <c r="DS74" s="692"/>
      <c r="DT74" s="692"/>
      <c r="DU74" s="708"/>
      <c r="DV74" s="668"/>
      <c r="DW74" s="669"/>
      <c r="DX74" s="669"/>
      <c r="DY74" s="669"/>
      <c r="DZ74" s="745"/>
      <c r="EA74" s="372"/>
    </row>
    <row r="75" spans="1:131" s="369" customFormat="1" ht="26.25" customHeight="1">
      <c r="A75" s="380">
        <v>8</v>
      </c>
      <c r="B75" s="409"/>
      <c r="C75" s="429"/>
      <c r="D75" s="429"/>
      <c r="E75" s="429"/>
      <c r="F75" s="429"/>
      <c r="G75" s="429"/>
      <c r="H75" s="429"/>
      <c r="I75" s="429"/>
      <c r="J75" s="429"/>
      <c r="K75" s="429"/>
      <c r="L75" s="429"/>
      <c r="M75" s="429"/>
      <c r="N75" s="429"/>
      <c r="O75" s="429"/>
      <c r="P75" s="445"/>
      <c r="Q75" s="457"/>
      <c r="R75" s="469"/>
      <c r="S75" s="469"/>
      <c r="T75" s="469"/>
      <c r="U75" s="473"/>
      <c r="V75" s="474"/>
      <c r="W75" s="469"/>
      <c r="X75" s="469"/>
      <c r="Y75" s="469"/>
      <c r="Z75" s="473"/>
      <c r="AA75" s="474"/>
      <c r="AB75" s="469"/>
      <c r="AC75" s="469"/>
      <c r="AD75" s="469"/>
      <c r="AE75" s="473"/>
      <c r="AF75" s="474"/>
      <c r="AG75" s="469"/>
      <c r="AH75" s="469"/>
      <c r="AI75" s="469"/>
      <c r="AJ75" s="473"/>
      <c r="AK75" s="474"/>
      <c r="AL75" s="469"/>
      <c r="AM75" s="469"/>
      <c r="AN75" s="469"/>
      <c r="AO75" s="473"/>
      <c r="AP75" s="474"/>
      <c r="AQ75" s="469"/>
      <c r="AR75" s="469"/>
      <c r="AS75" s="469"/>
      <c r="AT75" s="473"/>
      <c r="AU75" s="474"/>
      <c r="AV75" s="469"/>
      <c r="AW75" s="469"/>
      <c r="AX75" s="469"/>
      <c r="AY75" s="473"/>
      <c r="AZ75" s="581"/>
      <c r="BA75" s="581"/>
      <c r="BB75" s="581"/>
      <c r="BC75" s="581"/>
      <c r="BD75" s="608"/>
      <c r="BE75" s="384"/>
      <c r="BF75" s="384"/>
      <c r="BG75" s="384"/>
      <c r="BH75" s="384"/>
      <c r="BI75" s="384"/>
      <c r="BJ75" s="384"/>
      <c r="BK75" s="384"/>
      <c r="BL75" s="384"/>
      <c r="BM75" s="384"/>
      <c r="BN75" s="384"/>
      <c r="BO75" s="384"/>
      <c r="BP75" s="384"/>
      <c r="BQ75" s="380">
        <v>69</v>
      </c>
      <c r="BR75" s="662"/>
      <c r="BS75" s="668"/>
      <c r="BT75" s="669"/>
      <c r="BU75" s="669"/>
      <c r="BV75" s="669"/>
      <c r="BW75" s="669"/>
      <c r="BX75" s="669"/>
      <c r="BY75" s="669"/>
      <c r="BZ75" s="669"/>
      <c r="CA75" s="669"/>
      <c r="CB75" s="669"/>
      <c r="CC75" s="669"/>
      <c r="CD75" s="669"/>
      <c r="CE75" s="669"/>
      <c r="CF75" s="669"/>
      <c r="CG75" s="684"/>
      <c r="CH75" s="689"/>
      <c r="CI75" s="692"/>
      <c r="CJ75" s="692"/>
      <c r="CK75" s="692"/>
      <c r="CL75" s="708"/>
      <c r="CM75" s="689"/>
      <c r="CN75" s="692"/>
      <c r="CO75" s="692"/>
      <c r="CP75" s="692"/>
      <c r="CQ75" s="708"/>
      <c r="CR75" s="689"/>
      <c r="CS75" s="692"/>
      <c r="CT75" s="692"/>
      <c r="CU75" s="692"/>
      <c r="CV75" s="708"/>
      <c r="CW75" s="689"/>
      <c r="CX75" s="692"/>
      <c r="CY75" s="692"/>
      <c r="CZ75" s="692"/>
      <c r="DA75" s="708"/>
      <c r="DB75" s="689"/>
      <c r="DC75" s="692"/>
      <c r="DD75" s="692"/>
      <c r="DE75" s="692"/>
      <c r="DF75" s="708"/>
      <c r="DG75" s="689"/>
      <c r="DH75" s="692"/>
      <c r="DI75" s="692"/>
      <c r="DJ75" s="692"/>
      <c r="DK75" s="708"/>
      <c r="DL75" s="689"/>
      <c r="DM75" s="692"/>
      <c r="DN75" s="692"/>
      <c r="DO75" s="692"/>
      <c r="DP75" s="708"/>
      <c r="DQ75" s="689"/>
      <c r="DR75" s="692"/>
      <c r="DS75" s="692"/>
      <c r="DT75" s="692"/>
      <c r="DU75" s="708"/>
      <c r="DV75" s="668"/>
      <c r="DW75" s="669"/>
      <c r="DX75" s="669"/>
      <c r="DY75" s="669"/>
      <c r="DZ75" s="745"/>
      <c r="EA75" s="372"/>
    </row>
    <row r="76" spans="1:131" s="369" customFormat="1" ht="26.25" customHeight="1">
      <c r="A76" s="380">
        <v>9</v>
      </c>
      <c r="B76" s="409"/>
      <c r="C76" s="429"/>
      <c r="D76" s="429"/>
      <c r="E76" s="429"/>
      <c r="F76" s="429"/>
      <c r="G76" s="429"/>
      <c r="H76" s="429"/>
      <c r="I76" s="429"/>
      <c r="J76" s="429"/>
      <c r="K76" s="429"/>
      <c r="L76" s="429"/>
      <c r="M76" s="429"/>
      <c r="N76" s="429"/>
      <c r="O76" s="429"/>
      <c r="P76" s="445"/>
      <c r="Q76" s="457"/>
      <c r="R76" s="469"/>
      <c r="S76" s="469"/>
      <c r="T76" s="469"/>
      <c r="U76" s="473"/>
      <c r="V76" s="474"/>
      <c r="W76" s="469"/>
      <c r="X76" s="469"/>
      <c r="Y76" s="469"/>
      <c r="Z76" s="473"/>
      <c r="AA76" s="474"/>
      <c r="AB76" s="469"/>
      <c r="AC76" s="469"/>
      <c r="AD76" s="469"/>
      <c r="AE76" s="473"/>
      <c r="AF76" s="474"/>
      <c r="AG76" s="469"/>
      <c r="AH76" s="469"/>
      <c r="AI76" s="469"/>
      <c r="AJ76" s="473"/>
      <c r="AK76" s="474"/>
      <c r="AL76" s="469"/>
      <c r="AM76" s="469"/>
      <c r="AN76" s="469"/>
      <c r="AO76" s="473"/>
      <c r="AP76" s="474"/>
      <c r="AQ76" s="469"/>
      <c r="AR76" s="469"/>
      <c r="AS76" s="469"/>
      <c r="AT76" s="473"/>
      <c r="AU76" s="474"/>
      <c r="AV76" s="469"/>
      <c r="AW76" s="469"/>
      <c r="AX76" s="469"/>
      <c r="AY76" s="473"/>
      <c r="AZ76" s="581"/>
      <c r="BA76" s="581"/>
      <c r="BB76" s="581"/>
      <c r="BC76" s="581"/>
      <c r="BD76" s="608"/>
      <c r="BE76" s="384"/>
      <c r="BF76" s="384"/>
      <c r="BG76" s="384"/>
      <c r="BH76" s="384"/>
      <c r="BI76" s="384"/>
      <c r="BJ76" s="384"/>
      <c r="BK76" s="384"/>
      <c r="BL76" s="384"/>
      <c r="BM76" s="384"/>
      <c r="BN76" s="384"/>
      <c r="BO76" s="384"/>
      <c r="BP76" s="384"/>
      <c r="BQ76" s="380">
        <v>70</v>
      </c>
      <c r="BR76" s="662"/>
      <c r="BS76" s="668"/>
      <c r="BT76" s="669"/>
      <c r="BU76" s="669"/>
      <c r="BV76" s="669"/>
      <c r="BW76" s="669"/>
      <c r="BX76" s="669"/>
      <c r="BY76" s="669"/>
      <c r="BZ76" s="669"/>
      <c r="CA76" s="669"/>
      <c r="CB76" s="669"/>
      <c r="CC76" s="669"/>
      <c r="CD76" s="669"/>
      <c r="CE76" s="669"/>
      <c r="CF76" s="669"/>
      <c r="CG76" s="684"/>
      <c r="CH76" s="689"/>
      <c r="CI76" s="692"/>
      <c r="CJ76" s="692"/>
      <c r="CK76" s="692"/>
      <c r="CL76" s="708"/>
      <c r="CM76" s="689"/>
      <c r="CN76" s="692"/>
      <c r="CO76" s="692"/>
      <c r="CP76" s="692"/>
      <c r="CQ76" s="708"/>
      <c r="CR76" s="689"/>
      <c r="CS76" s="692"/>
      <c r="CT76" s="692"/>
      <c r="CU76" s="692"/>
      <c r="CV76" s="708"/>
      <c r="CW76" s="689"/>
      <c r="CX76" s="692"/>
      <c r="CY76" s="692"/>
      <c r="CZ76" s="692"/>
      <c r="DA76" s="708"/>
      <c r="DB76" s="689"/>
      <c r="DC76" s="692"/>
      <c r="DD76" s="692"/>
      <c r="DE76" s="692"/>
      <c r="DF76" s="708"/>
      <c r="DG76" s="689"/>
      <c r="DH76" s="692"/>
      <c r="DI76" s="692"/>
      <c r="DJ76" s="692"/>
      <c r="DK76" s="708"/>
      <c r="DL76" s="689"/>
      <c r="DM76" s="692"/>
      <c r="DN76" s="692"/>
      <c r="DO76" s="692"/>
      <c r="DP76" s="708"/>
      <c r="DQ76" s="689"/>
      <c r="DR76" s="692"/>
      <c r="DS76" s="692"/>
      <c r="DT76" s="692"/>
      <c r="DU76" s="708"/>
      <c r="DV76" s="668"/>
      <c r="DW76" s="669"/>
      <c r="DX76" s="669"/>
      <c r="DY76" s="669"/>
      <c r="DZ76" s="745"/>
      <c r="EA76" s="372"/>
    </row>
    <row r="77" spans="1:131" s="369" customFormat="1" ht="26.25" customHeight="1">
      <c r="A77" s="380">
        <v>10</v>
      </c>
      <c r="B77" s="409"/>
      <c r="C77" s="429"/>
      <c r="D77" s="429"/>
      <c r="E77" s="429"/>
      <c r="F77" s="429"/>
      <c r="G77" s="429"/>
      <c r="H77" s="429"/>
      <c r="I77" s="429"/>
      <c r="J77" s="429"/>
      <c r="K77" s="429"/>
      <c r="L77" s="429"/>
      <c r="M77" s="429"/>
      <c r="N77" s="429"/>
      <c r="O77" s="429"/>
      <c r="P77" s="445"/>
      <c r="Q77" s="457"/>
      <c r="R77" s="469"/>
      <c r="S77" s="469"/>
      <c r="T77" s="469"/>
      <c r="U77" s="473"/>
      <c r="V77" s="474"/>
      <c r="W77" s="469"/>
      <c r="X77" s="469"/>
      <c r="Y77" s="469"/>
      <c r="Z77" s="473"/>
      <c r="AA77" s="474"/>
      <c r="AB77" s="469"/>
      <c r="AC77" s="469"/>
      <c r="AD77" s="469"/>
      <c r="AE77" s="473"/>
      <c r="AF77" s="474"/>
      <c r="AG77" s="469"/>
      <c r="AH77" s="469"/>
      <c r="AI77" s="469"/>
      <c r="AJ77" s="473"/>
      <c r="AK77" s="474"/>
      <c r="AL77" s="469"/>
      <c r="AM77" s="469"/>
      <c r="AN77" s="469"/>
      <c r="AO77" s="473"/>
      <c r="AP77" s="474"/>
      <c r="AQ77" s="469"/>
      <c r="AR77" s="469"/>
      <c r="AS77" s="469"/>
      <c r="AT77" s="473"/>
      <c r="AU77" s="474"/>
      <c r="AV77" s="469"/>
      <c r="AW77" s="469"/>
      <c r="AX77" s="469"/>
      <c r="AY77" s="473"/>
      <c r="AZ77" s="581"/>
      <c r="BA77" s="581"/>
      <c r="BB77" s="581"/>
      <c r="BC77" s="581"/>
      <c r="BD77" s="608"/>
      <c r="BE77" s="384"/>
      <c r="BF77" s="384"/>
      <c r="BG77" s="384"/>
      <c r="BH77" s="384"/>
      <c r="BI77" s="384"/>
      <c r="BJ77" s="384"/>
      <c r="BK77" s="384"/>
      <c r="BL77" s="384"/>
      <c r="BM77" s="384"/>
      <c r="BN77" s="384"/>
      <c r="BO77" s="384"/>
      <c r="BP77" s="384"/>
      <c r="BQ77" s="380">
        <v>71</v>
      </c>
      <c r="BR77" s="662"/>
      <c r="BS77" s="668"/>
      <c r="BT77" s="669"/>
      <c r="BU77" s="669"/>
      <c r="BV77" s="669"/>
      <c r="BW77" s="669"/>
      <c r="BX77" s="669"/>
      <c r="BY77" s="669"/>
      <c r="BZ77" s="669"/>
      <c r="CA77" s="669"/>
      <c r="CB77" s="669"/>
      <c r="CC77" s="669"/>
      <c r="CD77" s="669"/>
      <c r="CE77" s="669"/>
      <c r="CF77" s="669"/>
      <c r="CG77" s="684"/>
      <c r="CH77" s="689"/>
      <c r="CI77" s="692"/>
      <c r="CJ77" s="692"/>
      <c r="CK77" s="692"/>
      <c r="CL77" s="708"/>
      <c r="CM77" s="689"/>
      <c r="CN77" s="692"/>
      <c r="CO77" s="692"/>
      <c r="CP77" s="692"/>
      <c r="CQ77" s="708"/>
      <c r="CR77" s="689"/>
      <c r="CS77" s="692"/>
      <c r="CT77" s="692"/>
      <c r="CU77" s="692"/>
      <c r="CV77" s="708"/>
      <c r="CW77" s="689"/>
      <c r="CX77" s="692"/>
      <c r="CY77" s="692"/>
      <c r="CZ77" s="692"/>
      <c r="DA77" s="708"/>
      <c r="DB77" s="689"/>
      <c r="DC77" s="692"/>
      <c r="DD77" s="692"/>
      <c r="DE77" s="692"/>
      <c r="DF77" s="708"/>
      <c r="DG77" s="689"/>
      <c r="DH77" s="692"/>
      <c r="DI77" s="692"/>
      <c r="DJ77" s="692"/>
      <c r="DK77" s="708"/>
      <c r="DL77" s="689"/>
      <c r="DM77" s="692"/>
      <c r="DN77" s="692"/>
      <c r="DO77" s="692"/>
      <c r="DP77" s="708"/>
      <c r="DQ77" s="689"/>
      <c r="DR77" s="692"/>
      <c r="DS77" s="692"/>
      <c r="DT77" s="692"/>
      <c r="DU77" s="708"/>
      <c r="DV77" s="668"/>
      <c r="DW77" s="669"/>
      <c r="DX77" s="669"/>
      <c r="DY77" s="669"/>
      <c r="DZ77" s="745"/>
      <c r="EA77" s="372"/>
    </row>
    <row r="78" spans="1:131" s="369" customFormat="1" ht="26.25" customHeight="1">
      <c r="A78" s="380">
        <v>11</v>
      </c>
      <c r="B78" s="409"/>
      <c r="C78" s="429"/>
      <c r="D78" s="429"/>
      <c r="E78" s="429"/>
      <c r="F78" s="429"/>
      <c r="G78" s="429"/>
      <c r="H78" s="429"/>
      <c r="I78" s="429"/>
      <c r="J78" s="429"/>
      <c r="K78" s="429"/>
      <c r="L78" s="429"/>
      <c r="M78" s="429"/>
      <c r="N78" s="429"/>
      <c r="O78" s="429"/>
      <c r="P78" s="445"/>
      <c r="Q78" s="451"/>
      <c r="R78" s="463"/>
      <c r="S78" s="463"/>
      <c r="T78" s="463"/>
      <c r="U78" s="463"/>
      <c r="V78" s="463"/>
      <c r="W78" s="463"/>
      <c r="X78" s="463"/>
      <c r="Y78" s="463"/>
      <c r="Z78" s="463"/>
      <c r="AA78" s="463"/>
      <c r="AB78" s="463"/>
      <c r="AC78" s="463"/>
      <c r="AD78" s="463"/>
      <c r="AE78" s="463"/>
      <c r="AF78" s="463"/>
      <c r="AG78" s="463"/>
      <c r="AH78" s="463"/>
      <c r="AI78" s="463"/>
      <c r="AJ78" s="463"/>
      <c r="AK78" s="463"/>
      <c r="AL78" s="463"/>
      <c r="AM78" s="463"/>
      <c r="AN78" s="463"/>
      <c r="AO78" s="463"/>
      <c r="AP78" s="463"/>
      <c r="AQ78" s="463"/>
      <c r="AR78" s="463"/>
      <c r="AS78" s="463"/>
      <c r="AT78" s="463"/>
      <c r="AU78" s="463"/>
      <c r="AV78" s="463"/>
      <c r="AW78" s="463"/>
      <c r="AX78" s="463"/>
      <c r="AY78" s="463"/>
      <c r="AZ78" s="581"/>
      <c r="BA78" s="581"/>
      <c r="BB78" s="581"/>
      <c r="BC78" s="581"/>
      <c r="BD78" s="608"/>
      <c r="BE78" s="384"/>
      <c r="BF78" s="384"/>
      <c r="BG78" s="384"/>
      <c r="BH78" s="384"/>
      <c r="BI78" s="384"/>
      <c r="BJ78" s="372"/>
      <c r="BK78" s="372"/>
      <c r="BL78" s="372"/>
      <c r="BM78" s="372"/>
      <c r="BN78" s="372"/>
      <c r="BO78" s="384"/>
      <c r="BP78" s="384"/>
      <c r="BQ78" s="380">
        <v>72</v>
      </c>
      <c r="BR78" s="662"/>
      <c r="BS78" s="668"/>
      <c r="BT78" s="669"/>
      <c r="BU78" s="669"/>
      <c r="BV78" s="669"/>
      <c r="BW78" s="669"/>
      <c r="BX78" s="669"/>
      <c r="BY78" s="669"/>
      <c r="BZ78" s="669"/>
      <c r="CA78" s="669"/>
      <c r="CB78" s="669"/>
      <c r="CC78" s="669"/>
      <c r="CD78" s="669"/>
      <c r="CE78" s="669"/>
      <c r="CF78" s="669"/>
      <c r="CG78" s="684"/>
      <c r="CH78" s="689"/>
      <c r="CI78" s="692"/>
      <c r="CJ78" s="692"/>
      <c r="CK78" s="692"/>
      <c r="CL78" s="708"/>
      <c r="CM78" s="689"/>
      <c r="CN78" s="692"/>
      <c r="CO78" s="692"/>
      <c r="CP78" s="692"/>
      <c r="CQ78" s="708"/>
      <c r="CR78" s="689"/>
      <c r="CS78" s="692"/>
      <c r="CT78" s="692"/>
      <c r="CU78" s="692"/>
      <c r="CV78" s="708"/>
      <c r="CW78" s="689"/>
      <c r="CX78" s="692"/>
      <c r="CY78" s="692"/>
      <c r="CZ78" s="692"/>
      <c r="DA78" s="708"/>
      <c r="DB78" s="689"/>
      <c r="DC78" s="692"/>
      <c r="DD78" s="692"/>
      <c r="DE78" s="692"/>
      <c r="DF78" s="708"/>
      <c r="DG78" s="689"/>
      <c r="DH78" s="692"/>
      <c r="DI78" s="692"/>
      <c r="DJ78" s="692"/>
      <c r="DK78" s="708"/>
      <c r="DL78" s="689"/>
      <c r="DM78" s="692"/>
      <c r="DN78" s="692"/>
      <c r="DO78" s="692"/>
      <c r="DP78" s="708"/>
      <c r="DQ78" s="689"/>
      <c r="DR78" s="692"/>
      <c r="DS78" s="692"/>
      <c r="DT78" s="692"/>
      <c r="DU78" s="708"/>
      <c r="DV78" s="668"/>
      <c r="DW78" s="669"/>
      <c r="DX78" s="669"/>
      <c r="DY78" s="669"/>
      <c r="DZ78" s="745"/>
      <c r="EA78" s="372"/>
    </row>
    <row r="79" spans="1:131" s="369" customFormat="1" ht="26.25" customHeight="1">
      <c r="A79" s="380">
        <v>12</v>
      </c>
      <c r="B79" s="409"/>
      <c r="C79" s="429"/>
      <c r="D79" s="429"/>
      <c r="E79" s="429"/>
      <c r="F79" s="429"/>
      <c r="G79" s="429"/>
      <c r="H79" s="429"/>
      <c r="I79" s="429"/>
      <c r="J79" s="429"/>
      <c r="K79" s="429"/>
      <c r="L79" s="429"/>
      <c r="M79" s="429"/>
      <c r="N79" s="429"/>
      <c r="O79" s="429"/>
      <c r="P79" s="445"/>
      <c r="Q79" s="451"/>
      <c r="R79" s="463"/>
      <c r="S79" s="463"/>
      <c r="T79" s="463"/>
      <c r="U79" s="463"/>
      <c r="V79" s="463"/>
      <c r="W79" s="463"/>
      <c r="X79" s="463"/>
      <c r="Y79" s="463"/>
      <c r="Z79" s="463"/>
      <c r="AA79" s="463"/>
      <c r="AB79" s="463"/>
      <c r="AC79" s="463"/>
      <c r="AD79" s="463"/>
      <c r="AE79" s="463"/>
      <c r="AF79" s="463"/>
      <c r="AG79" s="463"/>
      <c r="AH79" s="463"/>
      <c r="AI79" s="463"/>
      <c r="AJ79" s="463"/>
      <c r="AK79" s="463"/>
      <c r="AL79" s="463"/>
      <c r="AM79" s="463"/>
      <c r="AN79" s="463"/>
      <c r="AO79" s="463"/>
      <c r="AP79" s="463"/>
      <c r="AQ79" s="463"/>
      <c r="AR79" s="463"/>
      <c r="AS79" s="463"/>
      <c r="AT79" s="463"/>
      <c r="AU79" s="463"/>
      <c r="AV79" s="463"/>
      <c r="AW79" s="463"/>
      <c r="AX79" s="463"/>
      <c r="AY79" s="463"/>
      <c r="AZ79" s="581"/>
      <c r="BA79" s="581"/>
      <c r="BB79" s="581"/>
      <c r="BC79" s="581"/>
      <c r="BD79" s="608"/>
      <c r="BE79" s="384"/>
      <c r="BF79" s="384"/>
      <c r="BG79" s="384"/>
      <c r="BH79" s="384"/>
      <c r="BI79" s="384"/>
      <c r="BJ79" s="372"/>
      <c r="BK79" s="372"/>
      <c r="BL79" s="372"/>
      <c r="BM79" s="372"/>
      <c r="BN79" s="372"/>
      <c r="BO79" s="384"/>
      <c r="BP79" s="384"/>
      <c r="BQ79" s="380">
        <v>73</v>
      </c>
      <c r="BR79" s="662"/>
      <c r="BS79" s="668"/>
      <c r="BT79" s="669"/>
      <c r="BU79" s="669"/>
      <c r="BV79" s="669"/>
      <c r="BW79" s="669"/>
      <c r="BX79" s="669"/>
      <c r="BY79" s="669"/>
      <c r="BZ79" s="669"/>
      <c r="CA79" s="669"/>
      <c r="CB79" s="669"/>
      <c r="CC79" s="669"/>
      <c r="CD79" s="669"/>
      <c r="CE79" s="669"/>
      <c r="CF79" s="669"/>
      <c r="CG79" s="684"/>
      <c r="CH79" s="689"/>
      <c r="CI79" s="692"/>
      <c r="CJ79" s="692"/>
      <c r="CK79" s="692"/>
      <c r="CL79" s="708"/>
      <c r="CM79" s="689"/>
      <c r="CN79" s="692"/>
      <c r="CO79" s="692"/>
      <c r="CP79" s="692"/>
      <c r="CQ79" s="708"/>
      <c r="CR79" s="689"/>
      <c r="CS79" s="692"/>
      <c r="CT79" s="692"/>
      <c r="CU79" s="692"/>
      <c r="CV79" s="708"/>
      <c r="CW79" s="689"/>
      <c r="CX79" s="692"/>
      <c r="CY79" s="692"/>
      <c r="CZ79" s="692"/>
      <c r="DA79" s="708"/>
      <c r="DB79" s="689"/>
      <c r="DC79" s="692"/>
      <c r="DD79" s="692"/>
      <c r="DE79" s="692"/>
      <c r="DF79" s="708"/>
      <c r="DG79" s="689"/>
      <c r="DH79" s="692"/>
      <c r="DI79" s="692"/>
      <c r="DJ79" s="692"/>
      <c r="DK79" s="708"/>
      <c r="DL79" s="689"/>
      <c r="DM79" s="692"/>
      <c r="DN79" s="692"/>
      <c r="DO79" s="692"/>
      <c r="DP79" s="708"/>
      <c r="DQ79" s="689"/>
      <c r="DR79" s="692"/>
      <c r="DS79" s="692"/>
      <c r="DT79" s="692"/>
      <c r="DU79" s="708"/>
      <c r="DV79" s="668"/>
      <c r="DW79" s="669"/>
      <c r="DX79" s="669"/>
      <c r="DY79" s="669"/>
      <c r="DZ79" s="745"/>
      <c r="EA79" s="372"/>
    </row>
    <row r="80" spans="1:131" s="369" customFormat="1" ht="26.25" customHeight="1">
      <c r="A80" s="380">
        <v>13</v>
      </c>
      <c r="B80" s="409"/>
      <c r="C80" s="429"/>
      <c r="D80" s="429"/>
      <c r="E80" s="429"/>
      <c r="F80" s="429"/>
      <c r="G80" s="429"/>
      <c r="H80" s="429"/>
      <c r="I80" s="429"/>
      <c r="J80" s="429"/>
      <c r="K80" s="429"/>
      <c r="L80" s="429"/>
      <c r="M80" s="429"/>
      <c r="N80" s="429"/>
      <c r="O80" s="429"/>
      <c r="P80" s="445"/>
      <c r="Q80" s="451"/>
      <c r="R80" s="463"/>
      <c r="S80" s="463"/>
      <c r="T80" s="463"/>
      <c r="U80" s="463"/>
      <c r="V80" s="463"/>
      <c r="W80" s="463"/>
      <c r="X80" s="463"/>
      <c r="Y80" s="463"/>
      <c r="Z80" s="463"/>
      <c r="AA80" s="463"/>
      <c r="AB80" s="463"/>
      <c r="AC80" s="463"/>
      <c r="AD80" s="463"/>
      <c r="AE80" s="463"/>
      <c r="AF80" s="463"/>
      <c r="AG80" s="463"/>
      <c r="AH80" s="463"/>
      <c r="AI80" s="463"/>
      <c r="AJ80" s="463"/>
      <c r="AK80" s="463"/>
      <c r="AL80" s="463"/>
      <c r="AM80" s="463"/>
      <c r="AN80" s="463"/>
      <c r="AO80" s="463"/>
      <c r="AP80" s="463"/>
      <c r="AQ80" s="463"/>
      <c r="AR80" s="463"/>
      <c r="AS80" s="463"/>
      <c r="AT80" s="463"/>
      <c r="AU80" s="463"/>
      <c r="AV80" s="463"/>
      <c r="AW80" s="463"/>
      <c r="AX80" s="463"/>
      <c r="AY80" s="463"/>
      <c r="AZ80" s="581"/>
      <c r="BA80" s="581"/>
      <c r="BB80" s="581"/>
      <c r="BC80" s="581"/>
      <c r="BD80" s="608"/>
      <c r="BE80" s="384"/>
      <c r="BF80" s="384"/>
      <c r="BG80" s="384"/>
      <c r="BH80" s="384"/>
      <c r="BI80" s="384"/>
      <c r="BJ80" s="384"/>
      <c r="BK80" s="384"/>
      <c r="BL80" s="384"/>
      <c r="BM80" s="384"/>
      <c r="BN80" s="384"/>
      <c r="BO80" s="384"/>
      <c r="BP80" s="384"/>
      <c r="BQ80" s="380">
        <v>74</v>
      </c>
      <c r="BR80" s="662"/>
      <c r="BS80" s="668"/>
      <c r="BT80" s="669"/>
      <c r="BU80" s="669"/>
      <c r="BV80" s="669"/>
      <c r="BW80" s="669"/>
      <c r="BX80" s="669"/>
      <c r="BY80" s="669"/>
      <c r="BZ80" s="669"/>
      <c r="CA80" s="669"/>
      <c r="CB80" s="669"/>
      <c r="CC80" s="669"/>
      <c r="CD80" s="669"/>
      <c r="CE80" s="669"/>
      <c r="CF80" s="669"/>
      <c r="CG80" s="684"/>
      <c r="CH80" s="689"/>
      <c r="CI80" s="692"/>
      <c r="CJ80" s="692"/>
      <c r="CK80" s="692"/>
      <c r="CL80" s="708"/>
      <c r="CM80" s="689"/>
      <c r="CN80" s="692"/>
      <c r="CO80" s="692"/>
      <c r="CP80" s="692"/>
      <c r="CQ80" s="708"/>
      <c r="CR80" s="689"/>
      <c r="CS80" s="692"/>
      <c r="CT80" s="692"/>
      <c r="CU80" s="692"/>
      <c r="CV80" s="708"/>
      <c r="CW80" s="689"/>
      <c r="CX80" s="692"/>
      <c r="CY80" s="692"/>
      <c r="CZ80" s="692"/>
      <c r="DA80" s="708"/>
      <c r="DB80" s="689"/>
      <c r="DC80" s="692"/>
      <c r="DD80" s="692"/>
      <c r="DE80" s="692"/>
      <c r="DF80" s="708"/>
      <c r="DG80" s="689"/>
      <c r="DH80" s="692"/>
      <c r="DI80" s="692"/>
      <c r="DJ80" s="692"/>
      <c r="DK80" s="708"/>
      <c r="DL80" s="689"/>
      <c r="DM80" s="692"/>
      <c r="DN80" s="692"/>
      <c r="DO80" s="692"/>
      <c r="DP80" s="708"/>
      <c r="DQ80" s="689"/>
      <c r="DR80" s="692"/>
      <c r="DS80" s="692"/>
      <c r="DT80" s="692"/>
      <c r="DU80" s="708"/>
      <c r="DV80" s="668"/>
      <c r="DW80" s="669"/>
      <c r="DX80" s="669"/>
      <c r="DY80" s="669"/>
      <c r="DZ80" s="745"/>
      <c r="EA80" s="372"/>
    </row>
    <row r="81" spans="1:131" s="369" customFormat="1" ht="26.25" customHeight="1">
      <c r="A81" s="380">
        <v>14</v>
      </c>
      <c r="B81" s="409"/>
      <c r="C81" s="429"/>
      <c r="D81" s="429"/>
      <c r="E81" s="429"/>
      <c r="F81" s="429"/>
      <c r="G81" s="429"/>
      <c r="H81" s="429"/>
      <c r="I81" s="429"/>
      <c r="J81" s="429"/>
      <c r="K81" s="429"/>
      <c r="L81" s="429"/>
      <c r="M81" s="429"/>
      <c r="N81" s="429"/>
      <c r="O81" s="429"/>
      <c r="P81" s="445"/>
      <c r="Q81" s="451"/>
      <c r="R81" s="463"/>
      <c r="S81" s="463"/>
      <c r="T81" s="463"/>
      <c r="U81" s="463"/>
      <c r="V81" s="463"/>
      <c r="W81" s="463"/>
      <c r="X81" s="463"/>
      <c r="Y81" s="463"/>
      <c r="Z81" s="463"/>
      <c r="AA81" s="463"/>
      <c r="AB81" s="463"/>
      <c r="AC81" s="463"/>
      <c r="AD81" s="463"/>
      <c r="AE81" s="463"/>
      <c r="AF81" s="463"/>
      <c r="AG81" s="463"/>
      <c r="AH81" s="463"/>
      <c r="AI81" s="463"/>
      <c r="AJ81" s="463"/>
      <c r="AK81" s="463"/>
      <c r="AL81" s="463"/>
      <c r="AM81" s="463"/>
      <c r="AN81" s="463"/>
      <c r="AO81" s="463"/>
      <c r="AP81" s="463"/>
      <c r="AQ81" s="463"/>
      <c r="AR81" s="463"/>
      <c r="AS81" s="463"/>
      <c r="AT81" s="463"/>
      <c r="AU81" s="463"/>
      <c r="AV81" s="463"/>
      <c r="AW81" s="463"/>
      <c r="AX81" s="463"/>
      <c r="AY81" s="463"/>
      <c r="AZ81" s="581"/>
      <c r="BA81" s="581"/>
      <c r="BB81" s="581"/>
      <c r="BC81" s="581"/>
      <c r="BD81" s="608"/>
      <c r="BE81" s="384"/>
      <c r="BF81" s="384"/>
      <c r="BG81" s="384"/>
      <c r="BH81" s="384"/>
      <c r="BI81" s="384"/>
      <c r="BJ81" s="384"/>
      <c r="BK81" s="384"/>
      <c r="BL81" s="384"/>
      <c r="BM81" s="384"/>
      <c r="BN81" s="384"/>
      <c r="BO81" s="384"/>
      <c r="BP81" s="384"/>
      <c r="BQ81" s="380">
        <v>75</v>
      </c>
      <c r="BR81" s="662"/>
      <c r="BS81" s="668"/>
      <c r="BT81" s="669"/>
      <c r="BU81" s="669"/>
      <c r="BV81" s="669"/>
      <c r="BW81" s="669"/>
      <c r="BX81" s="669"/>
      <c r="BY81" s="669"/>
      <c r="BZ81" s="669"/>
      <c r="CA81" s="669"/>
      <c r="CB81" s="669"/>
      <c r="CC81" s="669"/>
      <c r="CD81" s="669"/>
      <c r="CE81" s="669"/>
      <c r="CF81" s="669"/>
      <c r="CG81" s="684"/>
      <c r="CH81" s="689"/>
      <c r="CI81" s="692"/>
      <c r="CJ81" s="692"/>
      <c r="CK81" s="692"/>
      <c r="CL81" s="708"/>
      <c r="CM81" s="689"/>
      <c r="CN81" s="692"/>
      <c r="CO81" s="692"/>
      <c r="CP81" s="692"/>
      <c r="CQ81" s="708"/>
      <c r="CR81" s="689"/>
      <c r="CS81" s="692"/>
      <c r="CT81" s="692"/>
      <c r="CU81" s="692"/>
      <c r="CV81" s="708"/>
      <c r="CW81" s="689"/>
      <c r="CX81" s="692"/>
      <c r="CY81" s="692"/>
      <c r="CZ81" s="692"/>
      <c r="DA81" s="708"/>
      <c r="DB81" s="689"/>
      <c r="DC81" s="692"/>
      <c r="DD81" s="692"/>
      <c r="DE81" s="692"/>
      <c r="DF81" s="708"/>
      <c r="DG81" s="689"/>
      <c r="DH81" s="692"/>
      <c r="DI81" s="692"/>
      <c r="DJ81" s="692"/>
      <c r="DK81" s="708"/>
      <c r="DL81" s="689"/>
      <c r="DM81" s="692"/>
      <c r="DN81" s="692"/>
      <c r="DO81" s="692"/>
      <c r="DP81" s="708"/>
      <c r="DQ81" s="689"/>
      <c r="DR81" s="692"/>
      <c r="DS81" s="692"/>
      <c r="DT81" s="692"/>
      <c r="DU81" s="708"/>
      <c r="DV81" s="668"/>
      <c r="DW81" s="669"/>
      <c r="DX81" s="669"/>
      <c r="DY81" s="669"/>
      <c r="DZ81" s="745"/>
      <c r="EA81" s="372"/>
    </row>
    <row r="82" spans="1:131" s="369" customFormat="1" ht="26.25" customHeight="1">
      <c r="A82" s="380">
        <v>15</v>
      </c>
      <c r="B82" s="409"/>
      <c r="C82" s="429"/>
      <c r="D82" s="429"/>
      <c r="E82" s="429"/>
      <c r="F82" s="429"/>
      <c r="G82" s="429"/>
      <c r="H82" s="429"/>
      <c r="I82" s="429"/>
      <c r="J82" s="429"/>
      <c r="K82" s="429"/>
      <c r="L82" s="429"/>
      <c r="M82" s="429"/>
      <c r="N82" s="429"/>
      <c r="O82" s="429"/>
      <c r="P82" s="445"/>
      <c r="Q82" s="451"/>
      <c r="R82" s="463"/>
      <c r="S82" s="463"/>
      <c r="T82" s="463"/>
      <c r="U82" s="463"/>
      <c r="V82" s="463"/>
      <c r="W82" s="463"/>
      <c r="X82" s="463"/>
      <c r="Y82" s="463"/>
      <c r="Z82" s="463"/>
      <c r="AA82" s="463"/>
      <c r="AB82" s="463"/>
      <c r="AC82" s="463"/>
      <c r="AD82" s="463"/>
      <c r="AE82" s="463"/>
      <c r="AF82" s="463"/>
      <c r="AG82" s="463"/>
      <c r="AH82" s="463"/>
      <c r="AI82" s="463"/>
      <c r="AJ82" s="463"/>
      <c r="AK82" s="463"/>
      <c r="AL82" s="463"/>
      <c r="AM82" s="463"/>
      <c r="AN82" s="463"/>
      <c r="AO82" s="463"/>
      <c r="AP82" s="463"/>
      <c r="AQ82" s="463"/>
      <c r="AR82" s="463"/>
      <c r="AS82" s="463"/>
      <c r="AT82" s="463"/>
      <c r="AU82" s="463"/>
      <c r="AV82" s="463"/>
      <c r="AW82" s="463"/>
      <c r="AX82" s="463"/>
      <c r="AY82" s="463"/>
      <c r="AZ82" s="581"/>
      <c r="BA82" s="581"/>
      <c r="BB82" s="581"/>
      <c r="BC82" s="581"/>
      <c r="BD82" s="608"/>
      <c r="BE82" s="384"/>
      <c r="BF82" s="384"/>
      <c r="BG82" s="384"/>
      <c r="BH82" s="384"/>
      <c r="BI82" s="384"/>
      <c r="BJ82" s="384"/>
      <c r="BK82" s="384"/>
      <c r="BL82" s="384"/>
      <c r="BM82" s="384"/>
      <c r="BN82" s="384"/>
      <c r="BO82" s="384"/>
      <c r="BP82" s="384"/>
      <c r="BQ82" s="380">
        <v>76</v>
      </c>
      <c r="BR82" s="662"/>
      <c r="BS82" s="668"/>
      <c r="BT82" s="669"/>
      <c r="BU82" s="669"/>
      <c r="BV82" s="669"/>
      <c r="BW82" s="669"/>
      <c r="BX82" s="669"/>
      <c r="BY82" s="669"/>
      <c r="BZ82" s="669"/>
      <c r="CA82" s="669"/>
      <c r="CB82" s="669"/>
      <c r="CC82" s="669"/>
      <c r="CD82" s="669"/>
      <c r="CE82" s="669"/>
      <c r="CF82" s="669"/>
      <c r="CG82" s="684"/>
      <c r="CH82" s="689"/>
      <c r="CI82" s="692"/>
      <c r="CJ82" s="692"/>
      <c r="CK82" s="692"/>
      <c r="CL82" s="708"/>
      <c r="CM82" s="689"/>
      <c r="CN82" s="692"/>
      <c r="CO82" s="692"/>
      <c r="CP82" s="692"/>
      <c r="CQ82" s="708"/>
      <c r="CR82" s="689"/>
      <c r="CS82" s="692"/>
      <c r="CT82" s="692"/>
      <c r="CU82" s="692"/>
      <c r="CV82" s="708"/>
      <c r="CW82" s="689"/>
      <c r="CX82" s="692"/>
      <c r="CY82" s="692"/>
      <c r="CZ82" s="692"/>
      <c r="DA82" s="708"/>
      <c r="DB82" s="689"/>
      <c r="DC82" s="692"/>
      <c r="DD82" s="692"/>
      <c r="DE82" s="692"/>
      <c r="DF82" s="708"/>
      <c r="DG82" s="689"/>
      <c r="DH82" s="692"/>
      <c r="DI82" s="692"/>
      <c r="DJ82" s="692"/>
      <c r="DK82" s="708"/>
      <c r="DL82" s="689"/>
      <c r="DM82" s="692"/>
      <c r="DN82" s="692"/>
      <c r="DO82" s="692"/>
      <c r="DP82" s="708"/>
      <c r="DQ82" s="689"/>
      <c r="DR82" s="692"/>
      <c r="DS82" s="692"/>
      <c r="DT82" s="692"/>
      <c r="DU82" s="708"/>
      <c r="DV82" s="668"/>
      <c r="DW82" s="669"/>
      <c r="DX82" s="669"/>
      <c r="DY82" s="669"/>
      <c r="DZ82" s="745"/>
      <c r="EA82" s="372"/>
    </row>
    <row r="83" spans="1:131" s="369" customFormat="1" ht="26.25" customHeight="1">
      <c r="A83" s="380">
        <v>16</v>
      </c>
      <c r="B83" s="409"/>
      <c r="C83" s="429"/>
      <c r="D83" s="429"/>
      <c r="E83" s="429"/>
      <c r="F83" s="429"/>
      <c r="G83" s="429"/>
      <c r="H83" s="429"/>
      <c r="I83" s="429"/>
      <c r="J83" s="429"/>
      <c r="K83" s="429"/>
      <c r="L83" s="429"/>
      <c r="M83" s="429"/>
      <c r="N83" s="429"/>
      <c r="O83" s="429"/>
      <c r="P83" s="445"/>
      <c r="Q83" s="451"/>
      <c r="R83" s="463"/>
      <c r="S83" s="463"/>
      <c r="T83" s="463"/>
      <c r="U83" s="463"/>
      <c r="V83" s="463"/>
      <c r="W83" s="463"/>
      <c r="X83" s="463"/>
      <c r="Y83" s="463"/>
      <c r="Z83" s="463"/>
      <c r="AA83" s="463"/>
      <c r="AB83" s="463"/>
      <c r="AC83" s="463"/>
      <c r="AD83" s="463"/>
      <c r="AE83" s="463"/>
      <c r="AF83" s="463"/>
      <c r="AG83" s="463"/>
      <c r="AH83" s="463"/>
      <c r="AI83" s="463"/>
      <c r="AJ83" s="463"/>
      <c r="AK83" s="463"/>
      <c r="AL83" s="463"/>
      <c r="AM83" s="463"/>
      <c r="AN83" s="463"/>
      <c r="AO83" s="463"/>
      <c r="AP83" s="463"/>
      <c r="AQ83" s="463"/>
      <c r="AR83" s="463"/>
      <c r="AS83" s="463"/>
      <c r="AT83" s="463"/>
      <c r="AU83" s="463"/>
      <c r="AV83" s="463"/>
      <c r="AW83" s="463"/>
      <c r="AX83" s="463"/>
      <c r="AY83" s="463"/>
      <c r="AZ83" s="581"/>
      <c r="BA83" s="581"/>
      <c r="BB83" s="581"/>
      <c r="BC83" s="581"/>
      <c r="BD83" s="608"/>
      <c r="BE83" s="384"/>
      <c r="BF83" s="384"/>
      <c r="BG83" s="384"/>
      <c r="BH83" s="384"/>
      <c r="BI83" s="384"/>
      <c r="BJ83" s="384"/>
      <c r="BK83" s="384"/>
      <c r="BL83" s="384"/>
      <c r="BM83" s="384"/>
      <c r="BN83" s="384"/>
      <c r="BO83" s="384"/>
      <c r="BP83" s="384"/>
      <c r="BQ83" s="380">
        <v>77</v>
      </c>
      <c r="BR83" s="662"/>
      <c r="BS83" s="668"/>
      <c r="BT83" s="669"/>
      <c r="BU83" s="669"/>
      <c r="BV83" s="669"/>
      <c r="BW83" s="669"/>
      <c r="BX83" s="669"/>
      <c r="BY83" s="669"/>
      <c r="BZ83" s="669"/>
      <c r="CA83" s="669"/>
      <c r="CB83" s="669"/>
      <c r="CC83" s="669"/>
      <c r="CD83" s="669"/>
      <c r="CE83" s="669"/>
      <c r="CF83" s="669"/>
      <c r="CG83" s="684"/>
      <c r="CH83" s="689"/>
      <c r="CI83" s="692"/>
      <c r="CJ83" s="692"/>
      <c r="CK83" s="692"/>
      <c r="CL83" s="708"/>
      <c r="CM83" s="689"/>
      <c r="CN83" s="692"/>
      <c r="CO83" s="692"/>
      <c r="CP83" s="692"/>
      <c r="CQ83" s="708"/>
      <c r="CR83" s="689"/>
      <c r="CS83" s="692"/>
      <c r="CT83" s="692"/>
      <c r="CU83" s="692"/>
      <c r="CV83" s="708"/>
      <c r="CW83" s="689"/>
      <c r="CX83" s="692"/>
      <c r="CY83" s="692"/>
      <c r="CZ83" s="692"/>
      <c r="DA83" s="708"/>
      <c r="DB83" s="689"/>
      <c r="DC83" s="692"/>
      <c r="DD83" s="692"/>
      <c r="DE83" s="692"/>
      <c r="DF83" s="708"/>
      <c r="DG83" s="689"/>
      <c r="DH83" s="692"/>
      <c r="DI83" s="692"/>
      <c r="DJ83" s="692"/>
      <c r="DK83" s="708"/>
      <c r="DL83" s="689"/>
      <c r="DM83" s="692"/>
      <c r="DN83" s="692"/>
      <c r="DO83" s="692"/>
      <c r="DP83" s="708"/>
      <c r="DQ83" s="689"/>
      <c r="DR83" s="692"/>
      <c r="DS83" s="692"/>
      <c r="DT83" s="692"/>
      <c r="DU83" s="708"/>
      <c r="DV83" s="668"/>
      <c r="DW83" s="669"/>
      <c r="DX83" s="669"/>
      <c r="DY83" s="669"/>
      <c r="DZ83" s="745"/>
      <c r="EA83" s="372"/>
    </row>
    <row r="84" spans="1:131" s="369" customFormat="1" ht="26.25" customHeight="1">
      <c r="A84" s="380">
        <v>17</v>
      </c>
      <c r="B84" s="409"/>
      <c r="C84" s="429"/>
      <c r="D84" s="429"/>
      <c r="E84" s="429"/>
      <c r="F84" s="429"/>
      <c r="G84" s="429"/>
      <c r="H84" s="429"/>
      <c r="I84" s="429"/>
      <c r="J84" s="429"/>
      <c r="K84" s="429"/>
      <c r="L84" s="429"/>
      <c r="M84" s="429"/>
      <c r="N84" s="429"/>
      <c r="O84" s="429"/>
      <c r="P84" s="445"/>
      <c r="Q84" s="451"/>
      <c r="R84" s="463"/>
      <c r="S84" s="463"/>
      <c r="T84" s="463"/>
      <c r="U84" s="463"/>
      <c r="V84" s="463"/>
      <c r="W84" s="463"/>
      <c r="X84" s="463"/>
      <c r="Y84" s="463"/>
      <c r="Z84" s="463"/>
      <c r="AA84" s="463"/>
      <c r="AB84" s="463"/>
      <c r="AC84" s="463"/>
      <c r="AD84" s="463"/>
      <c r="AE84" s="463"/>
      <c r="AF84" s="463"/>
      <c r="AG84" s="463"/>
      <c r="AH84" s="463"/>
      <c r="AI84" s="463"/>
      <c r="AJ84" s="463"/>
      <c r="AK84" s="463"/>
      <c r="AL84" s="463"/>
      <c r="AM84" s="463"/>
      <c r="AN84" s="463"/>
      <c r="AO84" s="463"/>
      <c r="AP84" s="463"/>
      <c r="AQ84" s="463"/>
      <c r="AR84" s="463"/>
      <c r="AS84" s="463"/>
      <c r="AT84" s="463"/>
      <c r="AU84" s="463"/>
      <c r="AV84" s="463"/>
      <c r="AW84" s="463"/>
      <c r="AX84" s="463"/>
      <c r="AY84" s="463"/>
      <c r="AZ84" s="581"/>
      <c r="BA84" s="581"/>
      <c r="BB84" s="581"/>
      <c r="BC84" s="581"/>
      <c r="BD84" s="608"/>
      <c r="BE84" s="384"/>
      <c r="BF84" s="384"/>
      <c r="BG84" s="384"/>
      <c r="BH84" s="384"/>
      <c r="BI84" s="384"/>
      <c r="BJ84" s="384"/>
      <c r="BK84" s="384"/>
      <c r="BL84" s="384"/>
      <c r="BM84" s="384"/>
      <c r="BN84" s="384"/>
      <c r="BO84" s="384"/>
      <c r="BP84" s="384"/>
      <c r="BQ84" s="380">
        <v>78</v>
      </c>
      <c r="BR84" s="662"/>
      <c r="BS84" s="668"/>
      <c r="BT84" s="669"/>
      <c r="BU84" s="669"/>
      <c r="BV84" s="669"/>
      <c r="BW84" s="669"/>
      <c r="BX84" s="669"/>
      <c r="BY84" s="669"/>
      <c r="BZ84" s="669"/>
      <c r="CA84" s="669"/>
      <c r="CB84" s="669"/>
      <c r="CC84" s="669"/>
      <c r="CD84" s="669"/>
      <c r="CE84" s="669"/>
      <c r="CF84" s="669"/>
      <c r="CG84" s="684"/>
      <c r="CH84" s="689"/>
      <c r="CI84" s="692"/>
      <c r="CJ84" s="692"/>
      <c r="CK84" s="692"/>
      <c r="CL84" s="708"/>
      <c r="CM84" s="689"/>
      <c r="CN84" s="692"/>
      <c r="CO84" s="692"/>
      <c r="CP84" s="692"/>
      <c r="CQ84" s="708"/>
      <c r="CR84" s="689"/>
      <c r="CS84" s="692"/>
      <c r="CT84" s="692"/>
      <c r="CU84" s="692"/>
      <c r="CV84" s="708"/>
      <c r="CW84" s="689"/>
      <c r="CX84" s="692"/>
      <c r="CY84" s="692"/>
      <c r="CZ84" s="692"/>
      <c r="DA84" s="708"/>
      <c r="DB84" s="689"/>
      <c r="DC84" s="692"/>
      <c r="DD84" s="692"/>
      <c r="DE84" s="692"/>
      <c r="DF84" s="708"/>
      <c r="DG84" s="689"/>
      <c r="DH84" s="692"/>
      <c r="DI84" s="692"/>
      <c r="DJ84" s="692"/>
      <c r="DK84" s="708"/>
      <c r="DL84" s="689"/>
      <c r="DM84" s="692"/>
      <c r="DN84" s="692"/>
      <c r="DO84" s="692"/>
      <c r="DP84" s="708"/>
      <c r="DQ84" s="689"/>
      <c r="DR84" s="692"/>
      <c r="DS84" s="692"/>
      <c r="DT84" s="692"/>
      <c r="DU84" s="708"/>
      <c r="DV84" s="668"/>
      <c r="DW84" s="669"/>
      <c r="DX84" s="669"/>
      <c r="DY84" s="669"/>
      <c r="DZ84" s="745"/>
      <c r="EA84" s="372"/>
    </row>
    <row r="85" spans="1:131" s="369" customFormat="1" ht="26.25" customHeight="1">
      <c r="A85" s="380">
        <v>18</v>
      </c>
      <c r="B85" s="409"/>
      <c r="C85" s="429"/>
      <c r="D85" s="429"/>
      <c r="E85" s="429"/>
      <c r="F85" s="429"/>
      <c r="G85" s="429"/>
      <c r="H85" s="429"/>
      <c r="I85" s="429"/>
      <c r="J85" s="429"/>
      <c r="K85" s="429"/>
      <c r="L85" s="429"/>
      <c r="M85" s="429"/>
      <c r="N85" s="429"/>
      <c r="O85" s="429"/>
      <c r="P85" s="445"/>
      <c r="Q85" s="451"/>
      <c r="R85" s="463"/>
      <c r="S85" s="463"/>
      <c r="T85" s="463"/>
      <c r="U85" s="463"/>
      <c r="V85" s="463"/>
      <c r="W85" s="463"/>
      <c r="X85" s="463"/>
      <c r="Y85" s="463"/>
      <c r="Z85" s="463"/>
      <c r="AA85" s="463"/>
      <c r="AB85" s="463"/>
      <c r="AC85" s="463"/>
      <c r="AD85" s="463"/>
      <c r="AE85" s="463"/>
      <c r="AF85" s="463"/>
      <c r="AG85" s="463"/>
      <c r="AH85" s="463"/>
      <c r="AI85" s="463"/>
      <c r="AJ85" s="463"/>
      <c r="AK85" s="463"/>
      <c r="AL85" s="463"/>
      <c r="AM85" s="463"/>
      <c r="AN85" s="463"/>
      <c r="AO85" s="463"/>
      <c r="AP85" s="463"/>
      <c r="AQ85" s="463"/>
      <c r="AR85" s="463"/>
      <c r="AS85" s="463"/>
      <c r="AT85" s="463"/>
      <c r="AU85" s="463"/>
      <c r="AV85" s="463"/>
      <c r="AW85" s="463"/>
      <c r="AX85" s="463"/>
      <c r="AY85" s="463"/>
      <c r="AZ85" s="581"/>
      <c r="BA85" s="581"/>
      <c r="BB85" s="581"/>
      <c r="BC85" s="581"/>
      <c r="BD85" s="608"/>
      <c r="BE85" s="384"/>
      <c r="BF85" s="384"/>
      <c r="BG85" s="384"/>
      <c r="BH85" s="384"/>
      <c r="BI85" s="384"/>
      <c r="BJ85" s="384"/>
      <c r="BK85" s="384"/>
      <c r="BL85" s="384"/>
      <c r="BM85" s="384"/>
      <c r="BN85" s="384"/>
      <c r="BO85" s="384"/>
      <c r="BP85" s="384"/>
      <c r="BQ85" s="380">
        <v>79</v>
      </c>
      <c r="BR85" s="662"/>
      <c r="BS85" s="668"/>
      <c r="BT85" s="669"/>
      <c r="BU85" s="669"/>
      <c r="BV85" s="669"/>
      <c r="BW85" s="669"/>
      <c r="BX85" s="669"/>
      <c r="BY85" s="669"/>
      <c r="BZ85" s="669"/>
      <c r="CA85" s="669"/>
      <c r="CB85" s="669"/>
      <c r="CC85" s="669"/>
      <c r="CD85" s="669"/>
      <c r="CE85" s="669"/>
      <c r="CF85" s="669"/>
      <c r="CG85" s="684"/>
      <c r="CH85" s="689"/>
      <c r="CI85" s="692"/>
      <c r="CJ85" s="692"/>
      <c r="CK85" s="692"/>
      <c r="CL85" s="708"/>
      <c r="CM85" s="689"/>
      <c r="CN85" s="692"/>
      <c r="CO85" s="692"/>
      <c r="CP85" s="692"/>
      <c r="CQ85" s="708"/>
      <c r="CR85" s="689"/>
      <c r="CS85" s="692"/>
      <c r="CT85" s="692"/>
      <c r="CU85" s="692"/>
      <c r="CV85" s="708"/>
      <c r="CW85" s="689"/>
      <c r="CX85" s="692"/>
      <c r="CY85" s="692"/>
      <c r="CZ85" s="692"/>
      <c r="DA85" s="708"/>
      <c r="DB85" s="689"/>
      <c r="DC85" s="692"/>
      <c r="DD85" s="692"/>
      <c r="DE85" s="692"/>
      <c r="DF85" s="708"/>
      <c r="DG85" s="689"/>
      <c r="DH85" s="692"/>
      <c r="DI85" s="692"/>
      <c r="DJ85" s="692"/>
      <c r="DK85" s="708"/>
      <c r="DL85" s="689"/>
      <c r="DM85" s="692"/>
      <c r="DN85" s="692"/>
      <c r="DO85" s="692"/>
      <c r="DP85" s="708"/>
      <c r="DQ85" s="689"/>
      <c r="DR85" s="692"/>
      <c r="DS85" s="692"/>
      <c r="DT85" s="692"/>
      <c r="DU85" s="708"/>
      <c r="DV85" s="668"/>
      <c r="DW85" s="669"/>
      <c r="DX85" s="669"/>
      <c r="DY85" s="669"/>
      <c r="DZ85" s="745"/>
      <c r="EA85" s="372"/>
    </row>
    <row r="86" spans="1:131" s="369" customFormat="1" ht="26.25" customHeight="1">
      <c r="A86" s="380">
        <v>19</v>
      </c>
      <c r="B86" s="409"/>
      <c r="C86" s="429"/>
      <c r="D86" s="429"/>
      <c r="E86" s="429"/>
      <c r="F86" s="429"/>
      <c r="G86" s="429"/>
      <c r="H86" s="429"/>
      <c r="I86" s="429"/>
      <c r="J86" s="429"/>
      <c r="K86" s="429"/>
      <c r="L86" s="429"/>
      <c r="M86" s="429"/>
      <c r="N86" s="429"/>
      <c r="O86" s="429"/>
      <c r="P86" s="445"/>
      <c r="Q86" s="451"/>
      <c r="R86" s="463"/>
      <c r="S86" s="463"/>
      <c r="T86" s="463"/>
      <c r="U86" s="463"/>
      <c r="V86" s="463"/>
      <c r="W86" s="463"/>
      <c r="X86" s="463"/>
      <c r="Y86" s="463"/>
      <c r="Z86" s="463"/>
      <c r="AA86" s="463"/>
      <c r="AB86" s="463"/>
      <c r="AC86" s="463"/>
      <c r="AD86" s="463"/>
      <c r="AE86" s="463"/>
      <c r="AF86" s="463"/>
      <c r="AG86" s="463"/>
      <c r="AH86" s="463"/>
      <c r="AI86" s="463"/>
      <c r="AJ86" s="463"/>
      <c r="AK86" s="463"/>
      <c r="AL86" s="463"/>
      <c r="AM86" s="463"/>
      <c r="AN86" s="463"/>
      <c r="AO86" s="463"/>
      <c r="AP86" s="463"/>
      <c r="AQ86" s="463"/>
      <c r="AR86" s="463"/>
      <c r="AS86" s="463"/>
      <c r="AT86" s="463"/>
      <c r="AU86" s="463"/>
      <c r="AV86" s="463"/>
      <c r="AW86" s="463"/>
      <c r="AX86" s="463"/>
      <c r="AY86" s="463"/>
      <c r="AZ86" s="581"/>
      <c r="BA86" s="581"/>
      <c r="BB86" s="581"/>
      <c r="BC86" s="581"/>
      <c r="BD86" s="608"/>
      <c r="BE86" s="384"/>
      <c r="BF86" s="384"/>
      <c r="BG86" s="384"/>
      <c r="BH86" s="384"/>
      <c r="BI86" s="384"/>
      <c r="BJ86" s="384"/>
      <c r="BK86" s="384"/>
      <c r="BL86" s="384"/>
      <c r="BM86" s="384"/>
      <c r="BN86" s="384"/>
      <c r="BO86" s="384"/>
      <c r="BP86" s="384"/>
      <c r="BQ86" s="380">
        <v>80</v>
      </c>
      <c r="BR86" s="662"/>
      <c r="BS86" s="668"/>
      <c r="BT86" s="669"/>
      <c r="BU86" s="669"/>
      <c r="BV86" s="669"/>
      <c r="BW86" s="669"/>
      <c r="BX86" s="669"/>
      <c r="BY86" s="669"/>
      <c r="BZ86" s="669"/>
      <c r="CA86" s="669"/>
      <c r="CB86" s="669"/>
      <c r="CC86" s="669"/>
      <c r="CD86" s="669"/>
      <c r="CE86" s="669"/>
      <c r="CF86" s="669"/>
      <c r="CG86" s="684"/>
      <c r="CH86" s="689"/>
      <c r="CI86" s="692"/>
      <c r="CJ86" s="692"/>
      <c r="CK86" s="692"/>
      <c r="CL86" s="708"/>
      <c r="CM86" s="689"/>
      <c r="CN86" s="692"/>
      <c r="CO86" s="692"/>
      <c r="CP86" s="692"/>
      <c r="CQ86" s="708"/>
      <c r="CR86" s="689"/>
      <c r="CS86" s="692"/>
      <c r="CT86" s="692"/>
      <c r="CU86" s="692"/>
      <c r="CV86" s="708"/>
      <c r="CW86" s="689"/>
      <c r="CX86" s="692"/>
      <c r="CY86" s="692"/>
      <c r="CZ86" s="692"/>
      <c r="DA86" s="708"/>
      <c r="DB86" s="689"/>
      <c r="DC86" s="692"/>
      <c r="DD86" s="692"/>
      <c r="DE86" s="692"/>
      <c r="DF86" s="708"/>
      <c r="DG86" s="689"/>
      <c r="DH86" s="692"/>
      <c r="DI86" s="692"/>
      <c r="DJ86" s="692"/>
      <c r="DK86" s="708"/>
      <c r="DL86" s="689"/>
      <c r="DM86" s="692"/>
      <c r="DN86" s="692"/>
      <c r="DO86" s="692"/>
      <c r="DP86" s="708"/>
      <c r="DQ86" s="689"/>
      <c r="DR86" s="692"/>
      <c r="DS86" s="692"/>
      <c r="DT86" s="692"/>
      <c r="DU86" s="708"/>
      <c r="DV86" s="668"/>
      <c r="DW86" s="669"/>
      <c r="DX86" s="669"/>
      <c r="DY86" s="669"/>
      <c r="DZ86" s="745"/>
      <c r="EA86" s="372"/>
    </row>
    <row r="87" spans="1:131" s="369" customFormat="1" ht="26.25" customHeight="1">
      <c r="A87" s="386">
        <v>20</v>
      </c>
      <c r="B87" s="411"/>
      <c r="C87" s="431"/>
      <c r="D87" s="431"/>
      <c r="E87" s="431"/>
      <c r="F87" s="431"/>
      <c r="G87" s="431"/>
      <c r="H87" s="431"/>
      <c r="I87" s="431"/>
      <c r="J87" s="431"/>
      <c r="K87" s="431"/>
      <c r="L87" s="431"/>
      <c r="M87" s="431"/>
      <c r="N87" s="431"/>
      <c r="O87" s="431"/>
      <c r="P87" s="447"/>
      <c r="Q87" s="458"/>
      <c r="R87" s="470"/>
      <c r="S87" s="470"/>
      <c r="T87" s="470"/>
      <c r="U87" s="470"/>
      <c r="V87" s="470"/>
      <c r="W87" s="470"/>
      <c r="X87" s="470"/>
      <c r="Y87" s="470"/>
      <c r="Z87" s="470"/>
      <c r="AA87" s="470"/>
      <c r="AB87" s="470"/>
      <c r="AC87" s="470"/>
      <c r="AD87" s="470"/>
      <c r="AE87" s="470"/>
      <c r="AF87" s="470"/>
      <c r="AG87" s="470"/>
      <c r="AH87" s="470"/>
      <c r="AI87" s="470"/>
      <c r="AJ87" s="470"/>
      <c r="AK87" s="470"/>
      <c r="AL87" s="470"/>
      <c r="AM87" s="470"/>
      <c r="AN87" s="470"/>
      <c r="AO87" s="470"/>
      <c r="AP87" s="470"/>
      <c r="AQ87" s="470"/>
      <c r="AR87" s="470"/>
      <c r="AS87" s="470"/>
      <c r="AT87" s="470"/>
      <c r="AU87" s="470"/>
      <c r="AV87" s="470"/>
      <c r="AW87" s="470"/>
      <c r="AX87" s="470"/>
      <c r="AY87" s="470"/>
      <c r="AZ87" s="621"/>
      <c r="BA87" s="621"/>
      <c r="BB87" s="621"/>
      <c r="BC87" s="621"/>
      <c r="BD87" s="630"/>
      <c r="BE87" s="384"/>
      <c r="BF87" s="384"/>
      <c r="BG87" s="384"/>
      <c r="BH87" s="384"/>
      <c r="BI87" s="384"/>
      <c r="BJ87" s="384"/>
      <c r="BK87" s="384"/>
      <c r="BL87" s="384"/>
      <c r="BM87" s="384"/>
      <c r="BN87" s="384"/>
      <c r="BO87" s="384"/>
      <c r="BP87" s="384"/>
      <c r="BQ87" s="380">
        <v>81</v>
      </c>
      <c r="BR87" s="662"/>
      <c r="BS87" s="668"/>
      <c r="BT87" s="669"/>
      <c r="BU87" s="669"/>
      <c r="BV87" s="669"/>
      <c r="BW87" s="669"/>
      <c r="BX87" s="669"/>
      <c r="BY87" s="669"/>
      <c r="BZ87" s="669"/>
      <c r="CA87" s="669"/>
      <c r="CB87" s="669"/>
      <c r="CC87" s="669"/>
      <c r="CD87" s="669"/>
      <c r="CE87" s="669"/>
      <c r="CF87" s="669"/>
      <c r="CG87" s="684"/>
      <c r="CH87" s="689"/>
      <c r="CI87" s="692"/>
      <c r="CJ87" s="692"/>
      <c r="CK87" s="692"/>
      <c r="CL87" s="708"/>
      <c r="CM87" s="689"/>
      <c r="CN87" s="692"/>
      <c r="CO87" s="692"/>
      <c r="CP87" s="692"/>
      <c r="CQ87" s="708"/>
      <c r="CR87" s="689"/>
      <c r="CS87" s="692"/>
      <c r="CT87" s="692"/>
      <c r="CU87" s="692"/>
      <c r="CV87" s="708"/>
      <c r="CW87" s="689"/>
      <c r="CX87" s="692"/>
      <c r="CY87" s="692"/>
      <c r="CZ87" s="692"/>
      <c r="DA87" s="708"/>
      <c r="DB87" s="689"/>
      <c r="DC87" s="692"/>
      <c r="DD87" s="692"/>
      <c r="DE87" s="692"/>
      <c r="DF87" s="708"/>
      <c r="DG87" s="689"/>
      <c r="DH87" s="692"/>
      <c r="DI87" s="692"/>
      <c r="DJ87" s="692"/>
      <c r="DK87" s="708"/>
      <c r="DL87" s="689"/>
      <c r="DM87" s="692"/>
      <c r="DN87" s="692"/>
      <c r="DO87" s="692"/>
      <c r="DP87" s="708"/>
      <c r="DQ87" s="689"/>
      <c r="DR87" s="692"/>
      <c r="DS87" s="692"/>
      <c r="DT87" s="692"/>
      <c r="DU87" s="708"/>
      <c r="DV87" s="668"/>
      <c r="DW87" s="669"/>
      <c r="DX87" s="669"/>
      <c r="DY87" s="669"/>
      <c r="DZ87" s="745"/>
      <c r="EA87" s="372"/>
    </row>
    <row r="88" spans="1:131" s="369" customFormat="1" ht="26.25" customHeight="1">
      <c r="A88" s="381" t="s">
        <v>262</v>
      </c>
      <c r="B88" s="410" t="s">
        <v>475</v>
      </c>
      <c r="C88" s="430"/>
      <c r="D88" s="430"/>
      <c r="E88" s="430"/>
      <c r="F88" s="430"/>
      <c r="G88" s="430"/>
      <c r="H88" s="430"/>
      <c r="I88" s="430"/>
      <c r="J88" s="430"/>
      <c r="K88" s="430"/>
      <c r="L88" s="430"/>
      <c r="M88" s="430"/>
      <c r="N88" s="430"/>
      <c r="O88" s="430"/>
      <c r="P88" s="446"/>
      <c r="Q88" s="456"/>
      <c r="R88" s="468"/>
      <c r="S88" s="468"/>
      <c r="T88" s="468"/>
      <c r="U88" s="468"/>
      <c r="V88" s="468"/>
      <c r="W88" s="468"/>
      <c r="X88" s="468"/>
      <c r="Y88" s="468"/>
      <c r="Z88" s="468"/>
      <c r="AA88" s="468"/>
      <c r="AB88" s="468"/>
      <c r="AC88" s="468"/>
      <c r="AD88" s="468"/>
      <c r="AE88" s="468"/>
      <c r="AF88" s="465">
        <v>4885</v>
      </c>
      <c r="AG88" s="465"/>
      <c r="AH88" s="465"/>
      <c r="AI88" s="465"/>
      <c r="AJ88" s="465"/>
      <c r="AK88" s="468"/>
      <c r="AL88" s="468"/>
      <c r="AM88" s="468"/>
      <c r="AN88" s="468"/>
      <c r="AO88" s="468"/>
      <c r="AP88" s="465" t="s">
        <v>208</v>
      </c>
      <c r="AQ88" s="465"/>
      <c r="AR88" s="465"/>
      <c r="AS88" s="465"/>
      <c r="AT88" s="465"/>
      <c r="AU88" s="465" t="s">
        <v>208</v>
      </c>
      <c r="AV88" s="465"/>
      <c r="AW88" s="465"/>
      <c r="AX88" s="465"/>
      <c r="AY88" s="465"/>
      <c r="AZ88" s="583"/>
      <c r="BA88" s="583"/>
      <c r="BB88" s="583"/>
      <c r="BC88" s="583"/>
      <c r="BD88" s="610"/>
      <c r="BE88" s="384"/>
      <c r="BF88" s="384"/>
      <c r="BG88" s="384"/>
      <c r="BH88" s="384"/>
      <c r="BI88" s="384"/>
      <c r="BJ88" s="384"/>
      <c r="BK88" s="384"/>
      <c r="BL88" s="384"/>
      <c r="BM88" s="384"/>
      <c r="BN88" s="384"/>
      <c r="BO88" s="384"/>
      <c r="BP88" s="384"/>
      <c r="BQ88" s="380">
        <v>82</v>
      </c>
      <c r="BR88" s="662"/>
      <c r="BS88" s="668"/>
      <c r="BT88" s="669"/>
      <c r="BU88" s="669"/>
      <c r="BV88" s="669"/>
      <c r="BW88" s="669"/>
      <c r="BX88" s="669"/>
      <c r="BY88" s="669"/>
      <c r="BZ88" s="669"/>
      <c r="CA88" s="669"/>
      <c r="CB88" s="669"/>
      <c r="CC88" s="669"/>
      <c r="CD88" s="669"/>
      <c r="CE88" s="669"/>
      <c r="CF88" s="669"/>
      <c r="CG88" s="684"/>
      <c r="CH88" s="689"/>
      <c r="CI88" s="692"/>
      <c r="CJ88" s="692"/>
      <c r="CK88" s="692"/>
      <c r="CL88" s="708"/>
      <c r="CM88" s="689"/>
      <c r="CN88" s="692"/>
      <c r="CO88" s="692"/>
      <c r="CP88" s="692"/>
      <c r="CQ88" s="708"/>
      <c r="CR88" s="689"/>
      <c r="CS88" s="692"/>
      <c r="CT88" s="692"/>
      <c r="CU88" s="692"/>
      <c r="CV88" s="708"/>
      <c r="CW88" s="689"/>
      <c r="CX88" s="692"/>
      <c r="CY88" s="692"/>
      <c r="CZ88" s="692"/>
      <c r="DA88" s="708"/>
      <c r="DB88" s="689"/>
      <c r="DC88" s="692"/>
      <c r="DD88" s="692"/>
      <c r="DE88" s="692"/>
      <c r="DF88" s="708"/>
      <c r="DG88" s="689"/>
      <c r="DH88" s="692"/>
      <c r="DI88" s="692"/>
      <c r="DJ88" s="692"/>
      <c r="DK88" s="708"/>
      <c r="DL88" s="689"/>
      <c r="DM88" s="692"/>
      <c r="DN88" s="692"/>
      <c r="DO88" s="692"/>
      <c r="DP88" s="708"/>
      <c r="DQ88" s="689"/>
      <c r="DR88" s="692"/>
      <c r="DS88" s="692"/>
      <c r="DT88" s="692"/>
      <c r="DU88" s="708"/>
      <c r="DV88" s="668"/>
      <c r="DW88" s="669"/>
      <c r="DX88" s="669"/>
      <c r="DY88" s="669"/>
      <c r="DZ88" s="745"/>
      <c r="EA88" s="372"/>
    </row>
    <row r="89" spans="1:131" s="369" customFormat="1" ht="26.25" hidden="1" customHeight="1">
      <c r="A89" s="387"/>
      <c r="B89" s="412"/>
      <c r="C89" s="412"/>
      <c r="D89" s="412"/>
      <c r="E89" s="412"/>
      <c r="F89" s="412"/>
      <c r="G89" s="412"/>
      <c r="H89" s="412"/>
      <c r="I89" s="412"/>
      <c r="J89" s="412"/>
      <c r="K89" s="412"/>
      <c r="L89" s="412"/>
      <c r="M89" s="412"/>
      <c r="N89" s="412"/>
      <c r="O89" s="412"/>
      <c r="P89" s="412"/>
      <c r="Q89" s="459"/>
      <c r="R89" s="459"/>
      <c r="S89" s="459"/>
      <c r="T89" s="459"/>
      <c r="U89" s="459"/>
      <c r="V89" s="459"/>
      <c r="W89" s="459"/>
      <c r="X89" s="459"/>
      <c r="Y89" s="459"/>
      <c r="Z89" s="459"/>
      <c r="AA89" s="459"/>
      <c r="AB89" s="459"/>
      <c r="AC89" s="459"/>
      <c r="AD89" s="459"/>
      <c r="AE89" s="459"/>
      <c r="AF89" s="459"/>
      <c r="AG89" s="459"/>
      <c r="AH89" s="459"/>
      <c r="AI89" s="459"/>
      <c r="AJ89" s="459"/>
      <c r="AK89" s="459"/>
      <c r="AL89" s="459"/>
      <c r="AM89" s="459"/>
      <c r="AN89" s="459"/>
      <c r="AO89" s="459"/>
      <c r="AP89" s="459"/>
      <c r="AQ89" s="459"/>
      <c r="AR89" s="459"/>
      <c r="AS89" s="459"/>
      <c r="AT89" s="459"/>
      <c r="AU89" s="459"/>
      <c r="AV89" s="459"/>
      <c r="AW89" s="459"/>
      <c r="AX89" s="459"/>
      <c r="AY89" s="459"/>
      <c r="AZ89" s="622"/>
      <c r="BA89" s="622"/>
      <c r="BB89" s="622"/>
      <c r="BC89" s="622"/>
      <c r="BD89" s="622"/>
      <c r="BE89" s="384"/>
      <c r="BF89" s="384"/>
      <c r="BG89" s="384"/>
      <c r="BH89" s="384"/>
      <c r="BI89" s="384"/>
      <c r="BJ89" s="384"/>
      <c r="BK89" s="384"/>
      <c r="BL89" s="384"/>
      <c r="BM89" s="384"/>
      <c r="BN89" s="384"/>
      <c r="BO89" s="384"/>
      <c r="BP89" s="384"/>
      <c r="BQ89" s="380">
        <v>83</v>
      </c>
      <c r="BR89" s="662"/>
      <c r="BS89" s="668"/>
      <c r="BT89" s="669"/>
      <c r="BU89" s="669"/>
      <c r="BV89" s="669"/>
      <c r="BW89" s="669"/>
      <c r="BX89" s="669"/>
      <c r="BY89" s="669"/>
      <c r="BZ89" s="669"/>
      <c r="CA89" s="669"/>
      <c r="CB89" s="669"/>
      <c r="CC89" s="669"/>
      <c r="CD89" s="669"/>
      <c r="CE89" s="669"/>
      <c r="CF89" s="669"/>
      <c r="CG89" s="684"/>
      <c r="CH89" s="689"/>
      <c r="CI89" s="692"/>
      <c r="CJ89" s="692"/>
      <c r="CK89" s="692"/>
      <c r="CL89" s="708"/>
      <c r="CM89" s="689"/>
      <c r="CN89" s="692"/>
      <c r="CO89" s="692"/>
      <c r="CP89" s="692"/>
      <c r="CQ89" s="708"/>
      <c r="CR89" s="689"/>
      <c r="CS89" s="692"/>
      <c r="CT89" s="692"/>
      <c r="CU89" s="692"/>
      <c r="CV89" s="708"/>
      <c r="CW89" s="689"/>
      <c r="CX89" s="692"/>
      <c r="CY89" s="692"/>
      <c r="CZ89" s="692"/>
      <c r="DA89" s="708"/>
      <c r="DB89" s="689"/>
      <c r="DC89" s="692"/>
      <c r="DD89" s="692"/>
      <c r="DE89" s="692"/>
      <c r="DF89" s="708"/>
      <c r="DG89" s="689"/>
      <c r="DH89" s="692"/>
      <c r="DI89" s="692"/>
      <c r="DJ89" s="692"/>
      <c r="DK89" s="708"/>
      <c r="DL89" s="689"/>
      <c r="DM89" s="692"/>
      <c r="DN89" s="692"/>
      <c r="DO89" s="692"/>
      <c r="DP89" s="708"/>
      <c r="DQ89" s="689"/>
      <c r="DR89" s="692"/>
      <c r="DS89" s="692"/>
      <c r="DT89" s="692"/>
      <c r="DU89" s="708"/>
      <c r="DV89" s="668"/>
      <c r="DW89" s="669"/>
      <c r="DX89" s="669"/>
      <c r="DY89" s="669"/>
      <c r="DZ89" s="745"/>
      <c r="EA89" s="372"/>
    </row>
    <row r="90" spans="1:131" s="369" customFormat="1" ht="26.25" hidden="1" customHeight="1">
      <c r="A90" s="387"/>
      <c r="B90" s="412"/>
      <c r="C90" s="412"/>
      <c r="D90" s="412"/>
      <c r="E90" s="412"/>
      <c r="F90" s="412"/>
      <c r="G90" s="412"/>
      <c r="H90" s="412"/>
      <c r="I90" s="412"/>
      <c r="J90" s="412"/>
      <c r="K90" s="412"/>
      <c r="L90" s="412"/>
      <c r="M90" s="412"/>
      <c r="N90" s="412"/>
      <c r="O90" s="412"/>
      <c r="P90" s="412"/>
      <c r="Q90" s="459"/>
      <c r="R90" s="459"/>
      <c r="S90" s="459"/>
      <c r="T90" s="459"/>
      <c r="U90" s="459"/>
      <c r="V90" s="459"/>
      <c r="W90" s="459"/>
      <c r="X90" s="459"/>
      <c r="Y90" s="459"/>
      <c r="Z90" s="459"/>
      <c r="AA90" s="459"/>
      <c r="AB90" s="459"/>
      <c r="AC90" s="459"/>
      <c r="AD90" s="459"/>
      <c r="AE90" s="459"/>
      <c r="AF90" s="459"/>
      <c r="AG90" s="459"/>
      <c r="AH90" s="459"/>
      <c r="AI90" s="459"/>
      <c r="AJ90" s="459"/>
      <c r="AK90" s="459"/>
      <c r="AL90" s="459"/>
      <c r="AM90" s="459"/>
      <c r="AN90" s="459"/>
      <c r="AO90" s="459"/>
      <c r="AP90" s="459"/>
      <c r="AQ90" s="459"/>
      <c r="AR90" s="459"/>
      <c r="AS90" s="459"/>
      <c r="AT90" s="459"/>
      <c r="AU90" s="459"/>
      <c r="AV90" s="459"/>
      <c r="AW90" s="459"/>
      <c r="AX90" s="459"/>
      <c r="AY90" s="459"/>
      <c r="AZ90" s="622"/>
      <c r="BA90" s="622"/>
      <c r="BB90" s="622"/>
      <c r="BC90" s="622"/>
      <c r="BD90" s="622"/>
      <c r="BE90" s="384"/>
      <c r="BF90" s="384"/>
      <c r="BG90" s="384"/>
      <c r="BH90" s="384"/>
      <c r="BI90" s="384"/>
      <c r="BJ90" s="384"/>
      <c r="BK90" s="384"/>
      <c r="BL90" s="384"/>
      <c r="BM90" s="384"/>
      <c r="BN90" s="384"/>
      <c r="BO90" s="384"/>
      <c r="BP90" s="384"/>
      <c r="BQ90" s="380">
        <v>84</v>
      </c>
      <c r="BR90" s="662"/>
      <c r="BS90" s="668"/>
      <c r="BT90" s="669"/>
      <c r="BU90" s="669"/>
      <c r="BV90" s="669"/>
      <c r="BW90" s="669"/>
      <c r="BX90" s="669"/>
      <c r="BY90" s="669"/>
      <c r="BZ90" s="669"/>
      <c r="CA90" s="669"/>
      <c r="CB90" s="669"/>
      <c r="CC90" s="669"/>
      <c r="CD90" s="669"/>
      <c r="CE90" s="669"/>
      <c r="CF90" s="669"/>
      <c r="CG90" s="684"/>
      <c r="CH90" s="689"/>
      <c r="CI90" s="692"/>
      <c r="CJ90" s="692"/>
      <c r="CK90" s="692"/>
      <c r="CL90" s="708"/>
      <c r="CM90" s="689"/>
      <c r="CN90" s="692"/>
      <c r="CO90" s="692"/>
      <c r="CP90" s="692"/>
      <c r="CQ90" s="708"/>
      <c r="CR90" s="689"/>
      <c r="CS90" s="692"/>
      <c r="CT90" s="692"/>
      <c r="CU90" s="692"/>
      <c r="CV90" s="708"/>
      <c r="CW90" s="689"/>
      <c r="CX90" s="692"/>
      <c r="CY90" s="692"/>
      <c r="CZ90" s="692"/>
      <c r="DA90" s="708"/>
      <c r="DB90" s="689"/>
      <c r="DC90" s="692"/>
      <c r="DD90" s="692"/>
      <c r="DE90" s="692"/>
      <c r="DF90" s="708"/>
      <c r="DG90" s="689"/>
      <c r="DH90" s="692"/>
      <c r="DI90" s="692"/>
      <c r="DJ90" s="692"/>
      <c r="DK90" s="708"/>
      <c r="DL90" s="689"/>
      <c r="DM90" s="692"/>
      <c r="DN90" s="692"/>
      <c r="DO90" s="692"/>
      <c r="DP90" s="708"/>
      <c r="DQ90" s="689"/>
      <c r="DR90" s="692"/>
      <c r="DS90" s="692"/>
      <c r="DT90" s="692"/>
      <c r="DU90" s="708"/>
      <c r="DV90" s="668"/>
      <c r="DW90" s="669"/>
      <c r="DX90" s="669"/>
      <c r="DY90" s="669"/>
      <c r="DZ90" s="745"/>
      <c r="EA90" s="372"/>
    </row>
    <row r="91" spans="1:131" s="369" customFormat="1" ht="26.25" hidden="1" customHeight="1">
      <c r="A91" s="387"/>
      <c r="B91" s="412"/>
      <c r="C91" s="412"/>
      <c r="D91" s="412"/>
      <c r="E91" s="412"/>
      <c r="F91" s="412"/>
      <c r="G91" s="412"/>
      <c r="H91" s="412"/>
      <c r="I91" s="412"/>
      <c r="J91" s="412"/>
      <c r="K91" s="412"/>
      <c r="L91" s="412"/>
      <c r="M91" s="412"/>
      <c r="N91" s="412"/>
      <c r="O91" s="412"/>
      <c r="P91" s="412"/>
      <c r="Q91" s="459"/>
      <c r="R91" s="459"/>
      <c r="S91" s="459"/>
      <c r="T91" s="459"/>
      <c r="U91" s="459"/>
      <c r="V91" s="459"/>
      <c r="W91" s="459"/>
      <c r="X91" s="459"/>
      <c r="Y91" s="459"/>
      <c r="Z91" s="459"/>
      <c r="AA91" s="459"/>
      <c r="AB91" s="459"/>
      <c r="AC91" s="459"/>
      <c r="AD91" s="459"/>
      <c r="AE91" s="459"/>
      <c r="AF91" s="459"/>
      <c r="AG91" s="459"/>
      <c r="AH91" s="459"/>
      <c r="AI91" s="459"/>
      <c r="AJ91" s="459"/>
      <c r="AK91" s="459"/>
      <c r="AL91" s="459"/>
      <c r="AM91" s="459"/>
      <c r="AN91" s="459"/>
      <c r="AO91" s="459"/>
      <c r="AP91" s="459"/>
      <c r="AQ91" s="459"/>
      <c r="AR91" s="459"/>
      <c r="AS91" s="459"/>
      <c r="AT91" s="459"/>
      <c r="AU91" s="459"/>
      <c r="AV91" s="459"/>
      <c r="AW91" s="459"/>
      <c r="AX91" s="459"/>
      <c r="AY91" s="459"/>
      <c r="AZ91" s="622"/>
      <c r="BA91" s="622"/>
      <c r="BB91" s="622"/>
      <c r="BC91" s="622"/>
      <c r="BD91" s="622"/>
      <c r="BE91" s="384"/>
      <c r="BF91" s="384"/>
      <c r="BG91" s="384"/>
      <c r="BH91" s="384"/>
      <c r="BI91" s="384"/>
      <c r="BJ91" s="384"/>
      <c r="BK91" s="384"/>
      <c r="BL91" s="384"/>
      <c r="BM91" s="384"/>
      <c r="BN91" s="384"/>
      <c r="BO91" s="384"/>
      <c r="BP91" s="384"/>
      <c r="BQ91" s="380">
        <v>85</v>
      </c>
      <c r="BR91" s="662"/>
      <c r="BS91" s="668"/>
      <c r="BT91" s="669"/>
      <c r="BU91" s="669"/>
      <c r="BV91" s="669"/>
      <c r="BW91" s="669"/>
      <c r="BX91" s="669"/>
      <c r="BY91" s="669"/>
      <c r="BZ91" s="669"/>
      <c r="CA91" s="669"/>
      <c r="CB91" s="669"/>
      <c r="CC91" s="669"/>
      <c r="CD91" s="669"/>
      <c r="CE91" s="669"/>
      <c r="CF91" s="669"/>
      <c r="CG91" s="684"/>
      <c r="CH91" s="689"/>
      <c r="CI91" s="692"/>
      <c r="CJ91" s="692"/>
      <c r="CK91" s="692"/>
      <c r="CL91" s="708"/>
      <c r="CM91" s="689"/>
      <c r="CN91" s="692"/>
      <c r="CO91" s="692"/>
      <c r="CP91" s="692"/>
      <c r="CQ91" s="708"/>
      <c r="CR91" s="689"/>
      <c r="CS91" s="692"/>
      <c r="CT91" s="692"/>
      <c r="CU91" s="692"/>
      <c r="CV91" s="708"/>
      <c r="CW91" s="689"/>
      <c r="CX91" s="692"/>
      <c r="CY91" s="692"/>
      <c r="CZ91" s="692"/>
      <c r="DA91" s="708"/>
      <c r="DB91" s="689"/>
      <c r="DC91" s="692"/>
      <c r="DD91" s="692"/>
      <c r="DE91" s="692"/>
      <c r="DF91" s="708"/>
      <c r="DG91" s="689"/>
      <c r="DH91" s="692"/>
      <c r="DI91" s="692"/>
      <c r="DJ91" s="692"/>
      <c r="DK91" s="708"/>
      <c r="DL91" s="689"/>
      <c r="DM91" s="692"/>
      <c r="DN91" s="692"/>
      <c r="DO91" s="692"/>
      <c r="DP91" s="708"/>
      <c r="DQ91" s="689"/>
      <c r="DR91" s="692"/>
      <c r="DS91" s="692"/>
      <c r="DT91" s="692"/>
      <c r="DU91" s="708"/>
      <c r="DV91" s="668"/>
      <c r="DW91" s="669"/>
      <c r="DX91" s="669"/>
      <c r="DY91" s="669"/>
      <c r="DZ91" s="745"/>
      <c r="EA91" s="372"/>
    </row>
    <row r="92" spans="1:131" s="369" customFormat="1" ht="26.25" hidden="1" customHeight="1">
      <c r="A92" s="387"/>
      <c r="B92" s="412"/>
      <c r="C92" s="412"/>
      <c r="D92" s="412"/>
      <c r="E92" s="412"/>
      <c r="F92" s="412"/>
      <c r="G92" s="412"/>
      <c r="H92" s="412"/>
      <c r="I92" s="412"/>
      <c r="J92" s="412"/>
      <c r="K92" s="412"/>
      <c r="L92" s="412"/>
      <c r="M92" s="412"/>
      <c r="N92" s="412"/>
      <c r="O92" s="412"/>
      <c r="P92" s="412"/>
      <c r="Q92" s="459"/>
      <c r="R92" s="459"/>
      <c r="S92" s="459"/>
      <c r="T92" s="459"/>
      <c r="U92" s="459"/>
      <c r="V92" s="459"/>
      <c r="W92" s="459"/>
      <c r="X92" s="459"/>
      <c r="Y92" s="459"/>
      <c r="Z92" s="459"/>
      <c r="AA92" s="459"/>
      <c r="AB92" s="459"/>
      <c r="AC92" s="459"/>
      <c r="AD92" s="459"/>
      <c r="AE92" s="459"/>
      <c r="AF92" s="459"/>
      <c r="AG92" s="459"/>
      <c r="AH92" s="459"/>
      <c r="AI92" s="459"/>
      <c r="AJ92" s="459"/>
      <c r="AK92" s="459"/>
      <c r="AL92" s="459"/>
      <c r="AM92" s="459"/>
      <c r="AN92" s="459"/>
      <c r="AO92" s="459"/>
      <c r="AP92" s="459"/>
      <c r="AQ92" s="459"/>
      <c r="AR92" s="459"/>
      <c r="AS92" s="459"/>
      <c r="AT92" s="459"/>
      <c r="AU92" s="459"/>
      <c r="AV92" s="459"/>
      <c r="AW92" s="459"/>
      <c r="AX92" s="459"/>
      <c r="AY92" s="459"/>
      <c r="AZ92" s="622"/>
      <c r="BA92" s="622"/>
      <c r="BB92" s="622"/>
      <c r="BC92" s="622"/>
      <c r="BD92" s="622"/>
      <c r="BE92" s="384"/>
      <c r="BF92" s="384"/>
      <c r="BG92" s="384"/>
      <c r="BH92" s="384"/>
      <c r="BI92" s="384"/>
      <c r="BJ92" s="384"/>
      <c r="BK92" s="384"/>
      <c r="BL92" s="384"/>
      <c r="BM92" s="384"/>
      <c r="BN92" s="384"/>
      <c r="BO92" s="384"/>
      <c r="BP92" s="384"/>
      <c r="BQ92" s="380">
        <v>86</v>
      </c>
      <c r="BR92" s="662"/>
      <c r="BS92" s="668"/>
      <c r="BT92" s="669"/>
      <c r="BU92" s="669"/>
      <c r="BV92" s="669"/>
      <c r="BW92" s="669"/>
      <c r="BX92" s="669"/>
      <c r="BY92" s="669"/>
      <c r="BZ92" s="669"/>
      <c r="CA92" s="669"/>
      <c r="CB92" s="669"/>
      <c r="CC92" s="669"/>
      <c r="CD92" s="669"/>
      <c r="CE92" s="669"/>
      <c r="CF92" s="669"/>
      <c r="CG92" s="684"/>
      <c r="CH92" s="689"/>
      <c r="CI92" s="692"/>
      <c r="CJ92" s="692"/>
      <c r="CK92" s="692"/>
      <c r="CL92" s="708"/>
      <c r="CM92" s="689"/>
      <c r="CN92" s="692"/>
      <c r="CO92" s="692"/>
      <c r="CP92" s="692"/>
      <c r="CQ92" s="708"/>
      <c r="CR92" s="689"/>
      <c r="CS92" s="692"/>
      <c r="CT92" s="692"/>
      <c r="CU92" s="692"/>
      <c r="CV92" s="708"/>
      <c r="CW92" s="689"/>
      <c r="CX92" s="692"/>
      <c r="CY92" s="692"/>
      <c r="CZ92" s="692"/>
      <c r="DA92" s="708"/>
      <c r="DB92" s="689"/>
      <c r="DC92" s="692"/>
      <c r="DD92" s="692"/>
      <c r="DE92" s="692"/>
      <c r="DF92" s="708"/>
      <c r="DG92" s="689"/>
      <c r="DH92" s="692"/>
      <c r="DI92" s="692"/>
      <c r="DJ92" s="692"/>
      <c r="DK92" s="708"/>
      <c r="DL92" s="689"/>
      <c r="DM92" s="692"/>
      <c r="DN92" s="692"/>
      <c r="DO92" s="692"/>
      <c r="DP92" s="708"/>
      <c r="DQ92" s="689"/>
      <c r="DR92" s="692"/>
      <c r="DS92" s="692"/>
      <c r="DT92" s="692"/>
      <c r="DU92" s="708"/>
      <c r="DV92" s="668"/>
      <c r="DW92" s="669"/>
      <c r="DX92" s="669"/>
      <c r="DY92" s="669"/>
      <c r="DZ92" s="745"/>
      <c r="EA92" s="372"/>
    </row>
    <row r="93" spans="1:131" s="369" customFormat="1" ht="26.25" hidden="1" customHeight="1">
      <c r="A93" s="387"/>
      <c r="B93" s="412"/>
      <c r="C93" s="412"/>
      <c r="D93" s="412"/>
      <c r="E93" s="412"/>
      <c r="F93" s="412"/>
      <c r="G93" s="412"/>
      <c r="H93" s="412"/>
      <c r="I93" s="412"/>
      <c r="J93" s="412"/>
      <c r="K93" s="412"/>
      <c r="L93" s="412"/>
      <c r="M93" s="412"/>
      <c r="N93" s="412"/>
      <c r="O93" s="412"/>
      <c r="P93" s="412"/>
      <c r="Q93" s="459"/>
      <c r="R93" s="459"/>
      <c r="S93" s="459"/>
      <c r="T93" s="459"/>
      <c r="U93" s="459"/>
      <c r="V93" s="459"/>
      <c r="W93" s="459"/>
      <c r="X93" s="459"/>
      <c r="Y93" s="459"/>
      <c r="Z93" s="459"/>
      <c r="AA93" s="459"/>
      <c r="AB93" s="459"/>
      <c r="AC93" s="459"/>
      <c r="AD93" s="459"/>
      <c r="AE93" s="459"/>
      <c r="AF93" s="459"/>
      <c r="AG93" s="459"/>
      <c r="AH93" s="459"/>
      <c r="AI93" s="459"/>
      <c r="AJ93" s="459"/>
      <c r="AK93" s="459"/>
      <c r="AL93" s="459"/>
      <c r="AM93" s="459"/>
      <c r="AN93" s="459"/>
      <c r="AO93" s="459"/>
      <c r="AP93" s="459"/>
      <c r="AQ93" s="459"/>
      <c r="AR93" s="459"/>
      <c r="AS93" s="459"/>
      <c r="AT93" s="459"/>
      <c r="AU93" s="459"/>
      <c r="AV93" s="459"/>
      <c r="AW93" s="459"/>
      <c r="AX93" s="459"/>
      <c r="AY93" s="459"/>
      <c r="AZ93" s="622"/>
      <c r="BA93" s="622"/>
      <c r="BB93" s="622"/>
      <c r="BC93" s="622"/>
      <c r="BD93" s="622"/>
      <c r="BE93" s="384"/>
      <c r="BF93" s="384"/>
      <c r="BG93" s="384"/>
      <c r="BH93" s="384"/>
      <c r="BI93" s="384"/>
      <c r="BJ93" s="384"/>
      <c r="BK93" s="384"/>
      <c r="BL93" s="384"/>
      <c r="BM93" s="384"/>
      <c r="BN93" s="384"/>
      <c r="BO93" s="384"/>
      <c r="BP93" s="384"/>
      <c r="BQ93" s="380">
        <v>87</v>
      </c>
      <c r="BR93" s="662"/>
      <c r="BS93" s="668"/>
      <c r="BT93" s="669"/>
      <c r="BU93" s="669"/>
      <c r="BV93" s="669"/>
      <c r="BW93" s="669"/>
      <c r="BX93" s="669"/>
      <c r="BY93" s="669"/>
      <c r="BZ93" s="669"/>
      <c r="CA93" s="669"/>
      <c r="CB93" s="669"/>
      <c r="CC93" s="669"/>
      <c r="CD93" s="669"/>
      <c r="CE93" s="669"/>
      <c r="CF93" s="669"/>
      <c r="CG93" s="684"/>
      <c r="CH93" s="689"/>
      <c r="CI93" s="692"/>
      <c r="CJ93" s="692"/>
      <c r="CK93" s="692"/>
      <c r="CL93" s="708"/>
      <c r="CM93" s="689"/>
      <c r="CN93" s="692"/>
      <c r="CO93" s="692"/>
      <c r="CP93" s="692"/>
      <c r="CQ93" s="708"/>
      <c r="CR93" s="689"/>
      <c r="CS93" s="692"/>
      <c r="CT93" s="692"/>
      <c r="CU93" s="692"/>
      <c r="CV93" s="708"/>
      <c r="CW93" s="689"/>
      <c r="CX93" s="692"/>
      <c r="CY93" s="692"/>
      <c r="CZ93" s="692"/>
      <c r="DA93" s="708"/>
      <c r="DB93" s="689"/>
      <c r="DC93" s="692"/>
      <c r="DD93" s="692"/>
      <c r="DE93" s="692"/>
      <c r="DF93" s="708"/>
      <c r="DG93" s="689"/>
      <c r="DH93" s="692"/>
      <c r="DI93" s="692"/>
      <c r="DJ93" s="692"/>
      <c r="DK93" s="708"/>
      <c r="DL93" s="689"/>
      <c r="DM93" s="692"/>
      <c r="DN93" s="692"/>
      <c r="DO93" s="692"/>
      <c r="DP93" s="708"/>
      <c r="DQ93" s="689"/>
      <c r="DR93" s="692"/>
      <c r="DS93" s="692"/>
      <c r="DT93" s="692"/>
      <c r="DU93" s="708"/>
      <c r="DV93" s="668"/>
      <c r="DW93" s="669"/>
      <c r="DX93" s="669"/>
      <c r="DY93" s="669"/>
      <c r="DZ93" s="745"/>
      <c r="EA93" s="372"/>
    </row>
    <row r="94" spans="1:131" s="369" customFormat="1" ht="26.25" hidden="1" customHeight="1">
      <c r="A94" s="387"/>
      <c r="B94" s="412"/>
      <c r="C94" s="412"/>
      <c r="D94" s="412"/>
      <c r="E94" s="412"/>
      <c r="F94" s="412"/>
      <c r="G94" s="412"/>
      <c r="H94" s="412"/>
      <c r="I94" s="412"/>
      <c r="J94" s="412"/>
      <c r="K94" s="412"/>
      <c r="L94" s="412"/>
      <c r="M94" s="412"/>
      <c r="N94" s="412"/>
      <c r="O94" s="412"/>
      <c r="P94" s="412"/>
      <c r="Q94" s="459"/>
      <c r="R94" s="459"/>
      <c r="S94" s="459"/>
      <c r="T94" s="459"/>
      <c r="U94" s="459"/>
      <c r="V94" s="459"/>
      <c r="W94" s="459"/>
      <c r="X94" s="459"/>
      <c r="Y94" s="459"/>
      <c r="Z94" s="459"/>
      <c r="AA94" s="459"/>
      <c r="AB94" s="459"/>
      <c r="AC94" s="459"/>
      <c r="AD94" s="459"/>
      <c r="AE94" s="459"/>
      <c r="AF94" s="459"/>
      <c r="AG94" s="459"/>
      <c r="AH94" s="459"/>
      <c r="AI94" s="459"/>
      <c r="AJ94" s="459"/>
      <c r="AK94" s="459"/>
      <c r="AL94" s="459"/>
      <c r="AM94" s="459"/>
      <c r="AN94" s="459"/>
      <c r="AO94" s="459"/>
      <c r="AP94" s="459"/>
      <c r="AQ94" s="459"/>
      <c r="AR94" s="459"/>
      <c r="AS94" s="459"/>
      <c r="AT94" s="459"/>
      <c r="AU94" s="459"/>
      <c r="AV94" s="459"/>
      <c r="AW94" s="459"/>
      <c r="AX94" s="459"/>
      <c r="AY94" s="459"/>
      <c r="AZ94" s="622"/>
      <c r="BA94" s="622"/>
      <c r="BB94" s="622"/>
      <c r="BC94" s="622"/>
      <c r="BD94" s="622"/>
      <c r="BE94" s="384"/>
      <c r="BF94" s="384"/>
      <c r="BG94" s="384"/>
      <c r="BH94" s="384"/>
      <c r="BI94" s="384"/>
      <c r="BJ94" s="384"/>
      <c r="BK94" s="384"/>
      <c r="BL94" s="384"/>
      <c r="BM94" s="384"/>
      <c r="BN94" s="384"/>
      <c r="BO94" s="384"/>
      <c r="BP94" s="384"/>
      <c r="BQ94" s="380">
        <v>88</v>
      </c>
      <c r="BR94" s="662"/>
      <c r="BS94" s="668"/>
      <c r="BT94" s="669"/>
      <c r="BU94" s="669"/>
      <c r="BV94" s="669"/>
      <c r="BW94" s="669"/>
      <c r="BX94" s="669"/>
      <c r="BY94" s="669"/>
      <c r="BZ94" s="669"/>
      <c r="CA94" s="669"/>
      <c r="CB94" s="669"/>
      <c r="CC94" s="669"/>
      <c r="CD94" s="669"/>
      <c r="CE94" s="669"/>
      <c r="CF94" s="669"/>
      <c r="CG94" s="684"/>
      <c r="CH94" s="689"/>
      <c r="CI94" s="692"/>
      <c r="CJ94" s="692"/>
      <c r="CK94" s="692"/>
      <c r="CL94" s="708"/>
      <c r="CM94" s="689"/>
      <c r="CN94" s="692"/>
      <c r="CO94" s="692"/>
      <c r="CP94" s="692"/>
      <c r="CQ94" s="708"/>
      <c r="CR94" s="689"/>
      <c r="CS94" s="692"/>
      <c r="CT94" s="692"/>
      <c r="CU94" s="692"/>
      <c r="CV94" s="708"/>
      <c r="CW94" s="689"/>
      <c r="CX94" s="692"/>
      <c r="CY94" s="692"/>
      <c r="CZ94" s="692"/>
      <c r="DA94" s="708"/>
      <c r="DB94" s="689"/>
      <c r="DC94" s="692"/>
      <c r="DD94" s="692"/>
      <c r="DE94" s="692"/>
      <c r="DF94" s="708"/>
      <c r="DG94" s="689"/>
      <c r="DH94" s="692"/>
      <c r="DI94" s="692"/>
      <c r="DJ94" s="692"/>
      <c r="DK94" s="708"/>
      <c r="DL94" s="689"/>
      <c r="DM94" s="692"/>
      <c r="DN94" s="692"/>
      <c r="DO94" s="692"/>
      <c r="DP94" s="708"/>
      <c r="DQ94" s="689"/>
      <c r="DR94" s="692"/>
      <c r="DS94" s="692"/>
      <c r="DT94" s="692"/>
      <c r="DU94" s="708"/>
      <c r="DV94" s="668"/>
      <c r="DW94" s="669"/>
      <c r="DX94" s="669"/>
      <c r="DY94" s="669"/>
      <c r="DZ94" s="745"/>
      <c r="EA94" s="372"/>
    </row>
    <row r="95" spans="1:131" s="369" customFormat="1" ht="26.25" hidden="1" customHeight="1">
      <c r="A95" s="387"/>
      <c r="B95" s="412"/>
      <c r="C95" s="412"/>
      <c r="D95" s="412"/>
      <c r="E95" s="412"/>
      <c r="F95" s="412"/>
      <c r="G95" s="412"/>
      <c r="H95" s="412"/>
      <c r="I95" s="412"/>
      <c r="J95" s="412"/>
      <c r="K95" s="412"/>
      <c r="L95" s="412"/>
      <c r="M95" s="412"/>
      <c r="N95" s="412"/>
      <c r="O95" s="412"/>
      <c r="P95" s="412"/>
      <c r="Q95" s="459"/>
      <c r="R95" s="459"/>
      <c r="S95" s="459"/>
      <c r="T95" s="459"/>
      <c r="U95" s="459"/>
      <c r="V95" s="459"/>
      <c r="W95" s="459"/>
      <c r="X95" s="459"/>
      <c r="Y95" s="459"/>
      <c r="Z95" s="459"/>
      <c r="AA95" s="459"/>
      <c r="AB95" s="459"/>
      <c r="AC95" s="459"/>
      <c r="AD95" s="459"/>
      <c r="AE95" s="459"/>
      <c r="AF95" s="459"/>
      <c r="AG95" s="459"/>
      <c r="AH95" s="459"/>
      <c r="AI95" s="459"/>
      <c r="AJ95" s="459"/>
      <c r="AK95" s="459"/>
      <c r="AL95" s="459"/>
      <c r="AM95" s="459"/>
      <c r="AN95" s="459"/>
      <c r="AO95" s="459"/>
      <c r="AP95" s="459"/>
      <c r="AQ95" s="459"/>
      <c r="AR95" s="459"/>
      <c r="AS95" s="459"/>
      <c r="AT95" s="459"/>
      <c r="AU95" s="459"/>
      <c r="AV95" s="459"/>
      <c r="AW95" s="459"/>
      <c r="AX95" s="459"/>
      <c r="AY95" s="459"/>
      <c r="AZ95" s="622"/>
      <c r="BA95" s="622"/>
      <c r="BB95" s="622"/>
      <c r="BC95" s="622"/>
      <c r="BD95" s="622"/>
      <c r="BE95" s="384"/>
      <c r="BF95" s="384"/>
      <c r="BG95" s="384"/>
      <c r="BH95" s="384"/>
      <c r="BI95" s="384"/>
      <c r="BJ95" s="384"/>
      <c r="BK95" s="384"/>
      <c r="BL95" s="384"/>
      <c r="BM95" s="384"/>
      <c r="BN95" s="384"/>
      <c r="BO95" s="384"/>
      <c r="BP95" s="384"/>
      <c r="BQ95" s="380">
        <v>89</v>
      </c>
      <c r="BR95" s="662"/>
      <c r="BS95" s="668"/>
      <c r="BT95" s="669"/>
      <c r="BU95" s="669"/>
      <c r="BV95" s="669"/>
      <c r="BW95" s="669"/>
      <c r="BX95" s="669"/>
      <c r="BY95" s="669"/>
      <c r="BZ95" s="669"/>
      <c r="CA95" s="669"/>
      <c r="CB95" s="669"/>
      <c r="CC95" s="669"/>
      <c r="CD95" s="669"/>
      <c r="CE95" s="669"/>
      <c r="CF95" s="669"/>
      <c r="CG95" s="684"/>
      <c r="CH95" s="689"/>
      <c r="CI95" s="692"/>
      <c r="CJ95" s="692"/>
      <c r="CK95" s="692"/>
      <c r="CL95" s="708"/>
      <c r="CM95" s="689"/>
      <c r="CN95" s="692"/>
      <c r="CO95" s="692"/>
      <c r="CP95" s="692"/>
      <c r="CQ95" s="708"/>
      <c r="CR95" s="689"/>
      <c r="CS95" s="692"/>
      <c r="CT95" s="692"/>
      <c r="CU95" s="692"/>
      <c r="CV95" s="708"/>
      <c r="CW95" s="689"/>
      <c r="CX95" s="692"/>
      <c r="CY95" s="692"/>
      <c r="CZ95" s="692"/>
      <c r="DA95" s="708"/>
      <c r="DB95" s="689"/>
      <c r="DC95" s="692"/>
      <c r="DD95" s="692"/>
      <c r="DE95" s="692"/>
      <c r="DF95" s="708"/>
      <c r="DG95" s="689"/>
      <c r="DH95" s="692"/>
      <c r="DI95" s="692"/>
      <c r="DJ95" s="692"/>
      <c r="DK95" s="708"/>
      <c r="DL95" s="689"/>
      <c r="DM95" s="692"/>
      <c r="DN95" s="692"/>
      <c r="DO95" s="692"/>
      <c r="DP95" s="708"/>
      <c r="DQ95" s="689"/>
      <c r="DR95" s="692"/>
      <c r="DS95" s="692"/>
      <c r="DT95" s="692"/>
      <c r="DU95" s="708"/>
      <c r="DV95" s="668"/>
      <c r="DW95" s="669"/>
      <c r="DX95" s="669"/>
      <c r="DY95" s="669"/>
      <c r="DZ95" s="745"/>
      <c r="EA95" s="372"/>
    </row>
    <row r="96" spans="1:131" s="369" customFormat="1" ht="26.25" hidden="1" customHeight="1">
      <c r="A96" s="387"/>
      <c r="B96" s="412"/>
      <c r="C96" s="412"/>
      <c r="D96" s="412"/>
      <c r="E96" s="412"/>
      <c r="F96" s="412"/>
      <c r="G96" s="412"/>
      <c r="H96" s="412"/>
      <c r="I96" s="412"/>
      <c r="J96" s="412"/>
      <c r="K96" s="412"/>
      <c r="L96" s="412"/>
      <c r="M96" s="412"/>
      <c r="N96" s="412"/>
      <c r="O96" s="412"/>
      <c r="P96" s="412"/>
      <c r="Q96" s="459"/>
      <c r="R96" s="459"/>
      <c r="S96" s="459"/>
      <c r="T96" s="459"/>
      <c r="U96" s="459"/>
      <c r="V96" s="459"/>
      <c r="W96" s="459"/>
      <c r="X96" s="459"/>
      <c r="Y96" s="459"/>
      <c r="Z96" s="459"/>
      <c r="AA96" s="459"/>
      <c r="AB96" s="459"/>
      <c r="AC96" s="459"/>
      <c r="AD96" s="459"/>
      <c r="AE96" s="459"/>
      <c r="AF96" s="459"/>
      <c r="AG96" s="459"/>
      <c r="AH96" s="459"/>
      <c r="AI96" s="459"/>
      <c r="AJ96" s="459"/>
      <c r="AK96" s="459"/>
      <c r="AL96" s="459"/>
      <c r="AM96" s="459"/>
      <c r="AN96" s="459"/>
      <c r="AO96" s="459"/>
      <c r="AP96" s="459"/>
      <c r="AQ96" s="459"/>
      <c r="AR96" s="459"/>
      <c r="AS96" s="459"/>
      <c r="AT96" s="459"/>
      <c r="AU96" s="459"/>
      <c r="AV96" s="459"/>
      <c r="AW96" s="459"/>
      <c r="AX96" s="459"/>
      <c r="AY96" s="459"/>
      <c r="AZ96" s="622"/>
      <c r="BA96" s="622"/>
      <c r="BB96" s="622"/>
      <c r="BC96" s="622"/>
      <c r="BD96" s="622"/>
      <c r="BE96" s="384"/>
      <c r="BF96" s="384"/>
      <c r="BG96" s="384"/>
      <c r="BH96" s="384"/>
      <c r="BI96" s="384"/>
      <c r="BJ96" s="384"/>
      <c r="BK96" s="384"/>
      <c r="BL96" s="384"/>
      <c r="BM96" s="384"/>
      <c r="BN96" s="384"/>
      <c r="BO96" s="384"/>
      <c r="BP96" s="384"/>
      <c r="BQ96" s="380">
        <v>90</v>
      </c>
      <c r="BR96" s="662"/>
      <c r="BS96" s="668"/>
      <c r="BT96" s="669"/>
      <c r="BU96" s="669"/>
      <c r="BV96" s="669"/>
      <c r="BW96" s="669"/>
      <c r="BX96" s="669"/>
      <c r="BY96" s="669"/>
      <c r="BZ96" s="669"/>
      <c r="CA96" s="669"/>
      <c r="CB96" s="669"/>
      <c r="CC96" s="669"/>
      <c r="CD96" s="669"/>
      <c r="CE96" s="669"/>
      <c r="CF96" s="669"/>
      <c r="CG96" s="684"/>
      <c r="CH96" s="689"/>
      <c r="CI96" s="692"/>
      <c r="CJ96" s="692"/>
      <c r="CK96" s="692"/>
      <c r="CL96" s="708"/>
      <c r="CM96" s="689"/>
      <c r="CN96" s="692"/>
      <c r="CO96" s="692"/>
      <c r="CP96" s="692"/>
      <c r="CQ96" s="708"/>
      <c r="CR96" s="689"/>
      <c r="CS96" s="692"/>
      <c r="CT96" s="692"/>
      <c r="CU96" s="692"/>
      <c r="CV96" s="708"/>
      <c r="CW96" s="689"/>
      <c r="CX96" s="692"/>
      <c r="CY96" s="692"/>
      <c r="CZ96" s="692"/>
      <c r="DA96" s="708"/>
      <c r="DB96" s="689"/>
      <c r="DC96" s="692"/>
      <c r="DD96" s="692"/>
      <c r="DE96" s="692"/>
      <c r="DF96" s="708"/>
      <c r="DG96" s="689"/>
      <c r="DH96" s="692"/>
      <c r="DI96" s="692"/>
      <c r="DJ96" s="692"/>
      <c r="DK96" s="708"/>
      <c r="DL96" s="689"/>
      <c r="DM96" s="692"/>
      <c r="DN96" s="692"/>
      <c r="DO96" s="692"/>
      <c r="DP96" s="708"/>
      <c r="DQ96" s="689"/>
      <c r="DR96" s="692"/>
      <c r="DS96" s="692"/>
      <c r="DT96" s="692"/>
      <c r="DU96" s="708"/>
      <c r="DV96" s="668"/>
      <c r="DW96" s="669"/>
      <c r="DX96" s="669"/>
      <c r="DY96" s="669"/>
      <c r="DZ96" s="745"/>
      <c r="EA96" s="372"/>
    </row>
    <row r="97" spans="1:131" s="369" customFormat="1" ht="26.25" hidden="1" customHeight="1">
      <c r="A97" s="387"/>
      <c r="B97" s="412"/>
      <c r="C97" s="412"/>
      <c r="D97" s="412"/>
      <c r="E97" s="412"/>
      <c r="F97" s="412"/>
      <c r="G97" s="412"/>
      <c r="H97" s="412"/>
      <c r="I97" s="412"/>
      <c r="J97" s="412"/>
      <c r="K97" s="412"/>
      <c r="L97" s="412"/>
      <c r="M97" s="412"/>
      <c r="N97" s="412"/>
      <c r="O97" s="412"/>
      <c r="P97" s="412"/>
      <c r="Q97" s="459"/>
      <c r="R97" s="459"/>
      <c r="S97" s="459"/>
      <c r="T97" s="459"/>
      <c r="U97" s="459"/>
      <c r="V97" s="459"/>
      <c r="W97" s="459"/>
      <c r="X97" s="459"/>
      <c r="Y97" s="459"/>
      <c r="Z97" s="459"/>
      <c r="AA97" s="459"/>
      <c r="AB97" s="459"/>
      <c r="AC97" s="459"/>
      <c r="AD97" s="459"/>
      <c r="AE97" s="459"/>
      <c r="AF97" s="459"/>
      <c r="AG97" s="459"/>
      <c r="AH97" s="459"/>
      <c r="AI97" s="459"/>
      <c r="AJ97" s="459"/>
      <c r="AK97" s="459"/>
      <c r="AL97" s="459"/>
      <c r="AM97" s="459"/>
      <c r="AN97" s="459"/>
      <c r="AO97" s="459"/>
      <c r="AP97" s="459"/>
      <c r="AQ97" s="459"/>
      <c r="AR97" s="459"/>
      <c r="AS97" s="459"/>
      <c r="AT97" s="459"/>
      <c r="AU97" s="459"/>
      <c r="AV97" s="459"/>
      <c r="AW97" s="459"/>
      <c r="AX97" s="459"/>
      <c r="AY97" s="459"/>
      <c r="AZ97" s="622"/>
      <c r="BA97" s="622"/>
      <c r="BB97" s="622"/>
      <c r="BC97" s="622"/>
      <c r="BD97" s="622"/>
      <c r="BE97" s="384"/>
      <c r="BF97" s="384"/>
      <c r="BG97" s="384"/>
      <c r="BH97" s="384"/>
      <c r="BI97" s="384"/>
      <c r="BJ97" s="384"/>
      <c r="BK97" s="384"/>
      <c r="BL97" s="384"/>
      <c r="BM97" s="384"/>
      <c r="BN97" s="384"/>
      <c r="BO97" s="384"/>
      <c r="BP97" s="384"/>
      <c r="BQ97" s="380">
        <v>91</v>
      </c>
      <c r="BR97" s="662"/>
      <c r="BS97" s="668"/>
      <c r="BT97" s="669"/>
      <c r="BU97" s="669"/>
      <c r="BV97" s="669"/>
      <c r="BW97" s="669"/>
      <c r="BX97" s="669"/>
      <c r="BY97" s="669"/>
      <c r="BZ97" s="669"/>
      <c r="CA97" s="669"/>
      <c r="CB97" s="669"/>
      <c r="CC97" s="669"/>
      <c r="CD97" s="669"/>
      <c r="CE97" s="669"/>
      <c r="CF97" s="669"/>
      <c r="CG97" s="684"/>
      <c r="CH97" s="689"/>
      <c r="CI97" s="692"/>
      <c r="CJ97" s="692"/>
      <c r="CK97" s="692"/>
      <c r="CL97" s="708"/>
      <c r="CM97" s="689"/>
      <c r="CN97" s="692"/>
      <c r="CO97" s="692"/>
      <c r="CP97" s="692"/>
      <c r="CQ97" s="708"/>
      <c r="CR97" s="689"/>
      <c r="CS97" s="692"/>
      <c r="CT97" s="692"/>
      <c r="CU97" s="692"/>
      <c r="CV97" s="708"/>
      <c r="CW97" s="689"/>
      <c r="CX97" s="692"/>
      <c r="CY97" s="692"/>
      <c r="CZ97" s="692"/>
      <c r="DA97" s="708"/>
      <c r="DB97" s="689"/>
      <c r="DC97" s="692"/>
      <c r="DD97" s="692"/>
      <c r="DE97" s="692"/>
      <c r="DF97" s="708"/>
      <c r="DG97" s="689"/>
      <c r="DH97" s="692"/>
      <c r="DI97" s="692"/>
      <c r="DJ97" s="692"/>
      <c r="DK97" s="708"/>
      <c r="DL97" s="689"/>
      <c r="DM97" s="692"/>
      <c r="DN97" s="692"/>
      <c r="DO97" s="692"/>
      <c r="DP97" s="708"/>
      <c r="DQ97" s="689"/>
      <c r="DR97" s="692"/>
      <c r="DS97" s="692"/>
      <c r="DT97" s="692"/>
      <c r="DU97" s="708"/>
      <c r="DV97" s="668"/>
      <c r="DW97" s="669"/>
      <c r="DX97" s="669"/>
      <c r="DY97" s="669"/>
      <c r="DZ97" s="745"/>
      <c r="EA97" s="372"/>
    </row>
    <row r="98" spans="1:131" s="369" customFormat="1" ht="26.25" hidden="1" customHeight="1">
      <c r="A98" s="387"/>
      <c r="B98" s="412"/>
      <c r="C98" s="412"/>
      <c r="D98" s="412"/>
      <c r="E98" s="412"/>
      <c r="F98" s="412"/>
      <c r="G98" s="412"/>
      <c r="H98" s="412"/>
      <c r="I98" s="412"/>
      <c r="J98" s="412"/>
      <c r="K98" s="412"/>
      <c r="L98" s="412"/>
      <c r="M98" s="412"/>
      <c r="N98" s="412"/>
      <c r="O98" s="412"/>
      <c r="P98" s="412"/>
      <c r="Q98" s="459"/>
      <c r="R98" s="459"/>
      <c r="S98" s="459"/>
      <c r="T98" s="459"/>
      <c r="U98" s="459"/>
      <c r="V98" s="459"/>
      <c r="W98" s="459"/>
      <c r="X98" s="459"/>
      <c r="Y98" s="459"/>
      <c r="Z98" s="459"/>
      <c r="AA98" s="459"/>
      <c r="AB98" s="459"/>
      <c r="AC98" s="459"/>
      <c r="AD98" s="459"/>
      <c r="AE98" s="459"/>
      <c r="AF98" s="459"/>
      <c r="AG98" s="459"/>
      <c r="AH98" s="459"/>
      <c r="AI98" s="459"/>
      <c r="AJ98" s="459"/>
      <c r="AK98" s="459"/>
      <c r="AL98" s="459"/>
      <c r="AM98" s="459"/>
      <c r="AN98" s="459"/>
      <c r="AO98" s="459"/>
      <c r="AP98" s="459"/>
      <c r="AQ98" s="459"/>
      <c r="AR98" s="459"/>
      <c r="AS98" s="459"/>
      <c r="AT98" s="459"/>
      <c r="AU98" s="459"/>
      <c r="AV98" s="459"/>
      <c r="AW98" s="459"/>
      <c r="AX98" s="459"/>
      <c r="AY98" s="459"/>
      <c r="AZ98" s="622"/>
      <c r="BA98" s="622"/>
      <c r="BB98" s="622"/>
      <c r="BC98" s="622"/>
      <c r="BD98" s="622"/>
      <c r="BE98" s="384"/>
      <c r="BF98" s="384"/>
      <c r="BG98" s="384"/>
      <c r="BH98" s="384"/>
      <c r="BI98" s="384"/>
      <c r="BJ98" s="384"/>
      <c r="BK98" s="384"/>
      <c r="BL98" s="384"/>
      <c r="BM98" s="384"/>
      <c r="BN98" s="384"/>
      <c r="BO98" s="384"/>
      <c r="BP98" s="384"/>
      <c r="BQ98" s="380">
        <v>92</v>
      </c>
      <c r="BR98" s="662"/>
      <c r="BS98" s="668"/>
      <c r="BT98" s="669"/>
      <c r="BU98" s="669"/>
      <c r="BV98" s="669"/>
      <c r="BW98" s="669"/>
      <c r="BX98" s="669"/>
      <c r="BY98" s="669"/>
      <c r="BZ98" s="669"/>
      <c r="CA98" s="669"/>
      <c r="CB98" s="669"/>
      <c r="CC98" s="669"/>
      <c r="CD98" s="669"/>
      <c r="CE98" s="669"/>
      <c r="CF98" s="669"/>
      <c r="CG98" s="684"/>
      <c r="CH98" s="689"/>
      <c r="CI98" s="692"/>
      <c r="CJ98" s="692"/>
      <c r="CK98" s="692"/>
      <c r="CL98" s="708"/>
      <c r="CM98" s="689"/>
      <c r="CN98" s="692"/>
      <c r="CO98" s="692"/>
      <c r="CP98" s="692"/>
      <c r="CQ98" s="708"/>
      <c r="CR98" s="689"/>
      <c r="CS98" s="692"/>
      <c r="CT98" s="692"/>
      <c r="CU98" s="692"/>
      <c r="CV98" s="708"/>
      <c r="CW98" s="689"/>
      <c r="CX98" s="692"/>
      <c r="CY98" s="692"/>
      <c r="CZ98" s="692"/>
      <c r="DA98" s="708"/>
      <c r="DB98" s="689"/>
      <c r="DC98" s="692"/>
      <c r="DD98" s="692"/>
      <c r="DE98" s="692"/>
      <c r="DF98" s="708"/>
      <c r="DG98" s="689"/>
      <c r="DH98" s="692"/>
      <c r="DI98" s="692"/>
      <c r="DJ98" s="692"/>
      <c r="DK98" s="708"/>
      <c r="DL98" s="689"/>
      <c r="DM98" s="692"/>
      <c r="DN98" s="692"/>
      <c r="DO98" s="692"/>
      <c r="DP98" s="708"/>
      <c r="DQ98" s="689"/>
      <c r="DR98" s="692"/>
      <c r="DS98" s="692"/>
      <c r="DT98" s="692"/>
      <c r="DU98" s="708"/>
      <c r="DV98" s="668"/>
      <c r="DW98" s="669"/>
      <c r="DX98" s="669"/>
      <c r="DY98" s="669"/>
      <c r="DZ98" s="745"/>
      <c r="EA98" s="372"/>
    </row>
    <row r="99" spans="1:131" s="369" customFormat="1" ht="26.25" hidden="1" customHeight="1">
      <c r="A99" s="387"/>
      <c r="B99" s="412"/>
      <c r="C99" s="412"/>
      <c r="D99" s="412"/>
      <c r="E99" s="412"/>
      <c r="F99" s="412"/>
      <c r="G99" s="412"/>
      <c r="H99" s="412"/>
      <c r="I99" s="412"/>
      <c r="J99" s="412"/>
      <c r="K99" s="412"/>
      <c r="L99" s="412"/>
      <c r="M99" s="412"/>
      <c r="N99" s="412"/>
      <c r="O99" s="412"/>
      <c r="P99" s="412"/>
      <c r="Q99" s="459"/>
      <c r="R99" s="459"/>
      <c r="S99" s="459"/>
      <c r="T99" s="459"/>
      <c r="U99" s="459"/>
      <c r="V99" s="459"/>
      <c r="W99" s="459"/>
      <c r="X99" s="459"/>
      <c r="Y99" s="459"/>
      <c r="Z99" s="459"/>
      <c r="AA99" s="459"/>
      <c r="AB99" s="459"/>
      <c r="AC99" s="459"/>
      <c r="AD99" s="459"/>
      <c r="AE99" s="459"/>
      <c r="AF99" s="459"/>
      <c r="AG99" s="459"/>
      <c r="AH99" s="459"/>
      <c r="AI99" s="459"/>
      <c r="AJ99" s="459"/>
      <c r="AK99" s="459"/>
      <c r="AL99" s="459"/>
      <c r="AM99" s="459"/>
      <c r="AN99" s="459"/>
      <c r="AO99" s="459"/>
      <c r="AP99" s="459"/>
      <c r="AQ99" s="459"/>
      <c r="AR99" s="459"/>
      <c r="AS99" s="459"/>
      <c r="AT99" s="459"/>
      <c r="AU99" s="459"/>
      <c r="AV99" s="459"/>
      <c r="AW99" s="459"/>
      <c r="AX99" s="459"/>
      <c r="AY99" s="459"/>
      <c r="AZ99" s="622"/>
      <c r="BA99" s="622"/>
      <c r="BB99" s="622"/>
      <c r="BC99" s="622"/>
      <c r="BD99" s="622"/>
      <c r="BE99" s="384"/>
      <c r="BF99" s="384"/>
      <c r="BG99" s="384"/>
      <c r="BH99" s="384"/>
      <c r="BI99" s="384"/>
      <c r="BJ99" s="384"/>
      <c r="BK99" s="384"/>
      <c r="BL99" s="384"/>
      <c r="BM99" s="384"/>
      <c r="BN99" s="384"/>
      <c r="BO99" s="384"/>
      <c r="BP99" s="384"/>
      <c r="BQ99" s="380">
        <v>93</v>
      </c>
      <c r="BR99" s="662"/>
      <c r="BS99" s="668"/>
      <c r="BT99" s="669"/>
      <c r="BU99" s="669"/>
      <c r="BV99" s="669"/>
      <c r="BW99" s="669"/>
      <c r="BX99" s="669"/>
      <c r="BY99" s="669"/>
      <c r="BZ99" s="669"/>
      <c r="CA99" s="669"/>
      <c r="CB99" s="669"/>
      <c r="CC99" s="669"/>
      <c r="CD99" s="669"/>
      <c r="CE99" s="669"/>
      <c r="CF99" s="669"/>
      <c r="CG99" s="684"/>
      <c r="CH99" s="689"/>
      <c r="CI99" s="692"/>
      <c r="CJ99" s="692"/>
      <c r="CK99" s="692"/>
      <c r="CL99" s="708"/>
      <c r="CM99" s="689"/>
      <c r="CN99" s="692"/>
      <c r="CO99" s="692"/>
      <c r="CP99" s="692"/>
      <c r="CQ99" s="708"/>
      <c r="CR99" s="689"/>
      <c r="CS99" s="692"/>
      <c r="CT99" s="692"/>
      <c r="CU99" s="692"/>
      <c r="CV99" s="708"/>
      <c r="CW99" s="689"/>
      <c r="CX99" s="692"/>
      <c r="CY99" s="692"/>
      <c r="CZ99" s="692"/>
      <c r="DA99" s="708"/>
      <c r="DB99" s="689"/>
      <c r="DC99" s="692"/>
      <c r="DD99" s="692"/>
      <c r="DE99" s="692"/>
      <c r="DF99" s="708"/>
      <c r="DG99" s="689"/>
      <c r="DH99" s="692"/>
      <c r="DI99" s="692"/>
      <c r="DJ99" s="692"/>
      <c r="DK99" s="708"/>
      <c r="DL99" s="689"/>
      <c r="DM99" s="692"/>
      <c r="DN99" s="692"/>
      <c r="DO99" s="692"/>
      <c r="DP99" s="708"/>
      <c r="DQ99" s="689"/>
      <c r="DR99" s="692"/>
      <c r="DS99" s="692"/>
      <c r="DT99" s="692"/>
      <c r="DU99" s="708"/>
      <c r="DV99" s="668"/>
      <c r="DW99" s="669"/>
      <c r="DX99" s="669"/>
      <c r="DY99" s="669"/>
      <c r="DZ99" s="745"/>
      <c r="EA99" s="372"/>
    </row>
    <row r="100" spans="1:131" s="369" customFormat="1" ht="26.25" hidden="1" customHeight="1">
      <c r="A100" s="387"/>
      <c r="B100" s="412"/>
      <c r="C100" s="412"/>
      <c r="D100" s="412"/>
      <c r="E100" s="412"/>
      <c r="F100" s="412"/>
      <c r="G100" s="412"/>
      <c r="H100" s="412"/>
      <c r="I100" s="412"/>
      <c r="J100" s="412"/>
      <c r="K100" s="412"/>
      <c r="L100" s="412"/>
      <c r="M100" s="412"/>
      <c r="N100" s="412"/>
      <c r="O100" s="412"/>
      <c r="P100" s="412"/>
      <c r="Q100" s="459"/>
      <c r="R100" s="459"/>
      <c r="S100" s="459"/>
      <c r="T100" s="459"/>
      <c r="U100" s="459"/>
      <c r="V100" s="459"/>
      <c r="W100" s="459"/>
      <c r="X100" s="459"/>
      <c r="Y100" s="459"/>
      <c r="Z100" s="459"/>
      <c r="AA100" s="459"/>
      <c r="AB100" s="459"/>
      <c r="AC100" s="459"/>
      <c r="AD100" s="459"/>
      <c r="AE100" s="459"/>
      <c r="AF100" s="459"/>
      <c r="AG100" s="459"/>
      <c r="AH100" s="459"/>
      <c r="AI100" s="459"/>
      <c r="AJ100" s="459"/>
      <c r="AK100" s="459"/>
      <c r="AL100" s="459"/>
      <c r="AM100" s="459"/>
      <c r="AN100" s="459"/>
      <c r="AO100" s="459"/>
      <c r="AP100" s="459"/>
      <c r="AQ100" s="459"/>
      <c r="AR100" s="459"/>
      <c r="AS100" s="459"/>
      <c r="AT100" s="459"/>
      <c r="AU100" s="459"/>
      <c r="AV100" s="459"/>
      <c r="AW100" s="459"/>
      <c r="AX100" s="459"/>
      <c r="AY100" s="459"/>
      <c r="AZ100" s="622"/>
      <c r="BA100" s="622"/>
      <c r="BB100" s="622"/>
      <c r="BC100" s="622"/>
      <c r="BD100" s="622"/>
      <c r="BE100" s="384"/>
      <c r="BF100" s="384"/>
      <c r="BG100" s="384"/>
      <c r="BH100" s="384"/>
      <c r="BI100" s="384"/>
      <c r="BJ100" s="384"/>
      <c r="BK100" s="384"/>
      <c r="BL100" s="384"/>
      <c r="BM100" s="384"/>
      <c r="BN100" s="384"/>
      <c r="BO100" s="384"/>
      <c r="BP100" s="384"/>
      <c r="BQ100" s="380">
        <v>94</v>
      </c>
      <c r="BR100" s="662"/>
      <c r="BS100" s="668"/>
      <c r="BT100" s="669"/>
      <c r="BU100" s="669"/>
      <c r="BV100" s="669"/>
      <c r="BW100" s="669"/>
      <c r="BX100" s="669"/>
      <c r="BY100" s="669"/>
      <c r="BZ100" s="669"/>
      <c r="CA100" s="669"/>
      <c r="CB100" s="669"/>
      <c r="CC100" s="669"/>
      <c r="CD100" s="669"/>
      <c r="CE100" s="669"/>
      <c r="CF100" s="669"/>
      <c r="CG100" s="684"/>
      <c r="CH100" s="689"/>
      <c r="CI100" s="692"/>
      <c r="CJ100" s="692"/>
      <c r="CK100" s="692"/>
      <c r="CL100" s="708"/>
      <c r="CM100" s="689"/>
      <c r="CN100" s="692"/>
      <c r="CO100" s="692"/>
      <c r="CP100" s="692"/>
      <c r="CQ100" s="708"/>
      <c r="CR100" s="689"/>
      <c r="CS100" s="692"/>
      <c r="CT100" s="692"/>
      <c r="CU100" s="692"/>
      <c r="CV100" s="708"/>
      <c r="CW100" s="689"/>
      <c r="CX100" s="692"/>
      <c r="CY100" s="692"/>
      <c r="CZ100" s="692"/>
      <c r="DA100" s="708"/>
      <c r="DB100" s="689"/>
      <c r="DC100" s="692"/>
      <c r="DD100" s="692"/>
      <c r="DE100" s="692"/>
      <c r="DF100" s="708"/>
      <c r="DG100" s="689"/>
      <c r="DH100" s="692"/>
      <c r="DI100" s="692"/>
      <c r="DJ100" s="692"/>
      <c r="DK100" s="708"/>
      <c r="DL100" s="689"/>
      <c r="DM100" s="692"/>
      <c r="DN100" s="692"/>
      <c r="DO100" s="692"/>
      <c r="DP100" s="708"/>
      <c r="DQ100" s="689"/>
      <c r="DR100" s="692"/>
      <c r="DS100" s="692"/>
      <c r="DT100" s="692"/>
      <c r="DU100" s="708"/>
      <c r="DV100" s="668"/>
      <c r="DW100" s="669"/>
      <c r="DX100" s="669"/>
      <c r="DY100" s="669"/>
      <c r="DZ100" s="745"/>
      <c r="EA100" s="372"/>
    </row>
    <row r="101" spans="1:131" s="369" customFormat="1" ht="26.25" hidden="1" customHeight="1">
      <c r="A101" s="387"/>
      <c r="B101" s="412"/>
      <c r="C101" s="412"/>
      <c r="D101" s="412"/>
      <c r="E101" s="412"/>
      <c r="F101" s="412"/>
      <c r="G101" s="412"/>
      <c r="H101" s="412"/>
      <c r="I101" s="412"/>
      <c r="J101" s="412"/>
      <c r="K101" s="412"/>
      <c r="L101" s="412"/>
      <c r="M101" s="412"/>
      <c r="N101" s="412"/>
      <c r="O101" s="412"/>
      <c r="P101" s="412"/>
      <c r="Q101" s="459"/>
      <c r="R101" s="459"/>
      <c r="S101" s="459"/>
      <c r="T101" s="459"/>
      <c r="U101" s="459"/>
      <c r="V101" s="459"/>
      <c r="W101" s="459"/>
      <c r="X101" s="459"/>
      <c r="Y101" s="459"/>
      <c r="Z101" s="459"/>
      <c r="AA101" s="459"/>
      <c r="AB101" s="459"/>
      <c r="AC101" s="459"/>
      <c r="AD101" s="459"/>
      <c r="AE101" s="459"/>
      <c r="AF101" s="459"/>
      <c r="AG101" s="459"/>
      <c r="AH101" s="459"/>
      <c r="AI101" s="459"/>
      <c r="AJ101" s="459"/>
      <c r="AK101" s="459"/>
      <c r="AL101" s="459"/>
      <c r="AM101" s="459"/>
      <c r="AN101" s="459"/>
      <c r="AO101" s="459"/>
      <c r="AP101" s="459"/>
      <c r="AQ101" s="459"/>
      <c r="AR101" s="459"/>
      <c r="AS101" s="459"/>
      <c r="AT101" s="459"/>
      <c r="AU101" s="459"/>
      <c r="AV101" s="459"/>
      <c r="AW101" s="459"/>
      <c r="AX101" s="459"/>
      <c r="AY101" s="459"/>
      <c r="AZ101" s="622"/>
      <c r="BA101" s="622"/>
      <c r="BB101" s="622"/>
      <c r="BC101" s="622"/>
      <c r="BD101" s="622"/>
      <c r="BE101" s="384"/>
      <c r="BF101" s="384"/>
      <c r="BG101" s="384"/>
      <c r="BH101" s="384"/>
      <c r="BI101" s="384"/>
      <c r="BJ101" s="384"/>
      <c r="BK101" s="384"/>
      <c r="BL101" s="384"/>
      <c r="BM101" s="384"/>
      <c r="BN101" s="384"/>
      <c r="BO101" s="384"/>
      <c r="BP101" s="384"/>
      <c r="BQ101" s="380">
        <v>95</v>
      </c>
      <c r="BR101" s="662"/>
      <c r="BS101" s="668"/>
      <c r="BT101" s="669"/>
      <c r="BU101" s="669"/>
      <c r="BV101" s="669"/>
      <c r="BW101" s="669"/>
      <c r="BX101" s="669"/>
      <c r="BY101" s="669"/>
      <c r="BZ101" s="669"/>
      <c r="CA101" s="669"/>
      <c r="CB101" s="669"/>
      <c r="CC101" s="669"/>
      <c r="CD101" s="669"/>
      <c r="CE101" s="669"/>
      <c r="CF101" s="669"/>
      <c r="CG101" s="684"/>
      <c r="CH101" s="689"/>
      <c r="CI101" s="692"/>
      <c r="CJ101" s="692"/>
      <c r="CK101" s="692"/>
      <c r="CL101" s="708"/>
      <c r="CM101" s="689"/>
      <c r="CN101" s="692"/>
      <c r="CO101" s="692"/>
      <c r="CP101" s="692"/>
      <c r="CQ101" s="708"/>
      <c r="CR101" s="689"/>
      <c r="CS101" s="692"/>
      <c r="CT101" s="692"/>
      <c r="CU101" s="692"/>
      <c r="CV101" s="708"/>
      <c r="CW101" s="689"/>
      <c r="CX101" s="692"/>
      <c r="CY101" s="692"/>
      <c r="CZ101" s="692"/>
      <c r="DA101" s="708"/>
      <c r="DB101" s="689"/>
      <c r="DC101" s="692"/>
      <c r="DD101" s="692"/>
      <c r="DE101" s="692"/>
      <c r="DF101" s="708"/>
      <c r="DG101" s="689"/>
      <c r="DH101" s="692"/>
      <c r="DI101" s="692"/>
      <c r="DJ101" s="692"/>
      <c r="DK101" s="708"/>
      <c r="DL101" s="689"/>
      <c r="DM101" s="692"/>
      <c r="DN101" s="692"/>
      <c r="DO101" s="692"/>
      <c r="DP101" s="708"/>
      <c r="DQ101" s="689"/>
      <c r="DR101" s="692"/>
      <c r="DS101" s="692"/>
      <c r="DT101" s="692"/>
      <c r="DU101" s="708"/>
      <c r="DV101" s="668"/>
      <c r="DW101" s="669"/>
      <c r="DX101" s="669"/>
      <c r="DY101" s="669"/>
      <c r="DZ101" s="745"/>
      <c r="EA101" s="372"/>
    </row>
    <row r="102" spans="1:131" s="369" customFormat="1" ht="26.25" customHeight="1">
      <c r="A102" s="387"/>
      <c r="B102" s="412"/>
      <c r="C102" s="412"/>
      <c r="D102" s="412"/>
      <c r="E102" s="412"/>
      <c r="F102" s="412"/>
      <c r="G102" s="412"/>
      <c r="H102" s="412"/>
      <c r="I102" s="412"/>
      <c r="J102" s="412"/>
      <c r="K102" s="412"/>
      <c r="L102" s="412"/>
      <c r="M102" s="412"/>
      <c r="N102" s="412"/>
      <c r="O102" s="412"/>
      <c r="P102" s="412"/>
      <c r="Q102" s="459"/>
      <c r="R102" s="459"/>
      <c r="S102" s="459"/>
      <c r="T102" s="459"/>
      <c r="U102" s="459"/>
      <c r="V102" s="459"/>
      <c r="W102" s="459"/>
      <c r="X102" s="459"/>
      <c r="Y102" s="459"/>
      <c r="Z102" s="459"/>
      <c r="AA102" s="459"/>
      <c r="AB102" s="459"/>
      <c r="AC102" s="459"/>
      <c r="AD102" s="459"/>
      <c r="AE102" s="459"/>
      <c r="AF102" s="459"/>
      <c r="AG102" s="459"/>
      <c r="AH102" s="459"/>
      <c r="AI102" s="459"/>
      <c r="AJ102" s="459"/>
      <c r="AK102" s="459"/>
      <c r="AL102" s="459"/>
      <c r="AM102" s="459"/>
      <c r="AN102" s="459"/>
      <c r="AO102" s="459"/>
      <c r="AP102" s="459"/>
      <c r="AQ102" s="459"/>
      <c r="AR102" s="459"/>
      <c r="AS102" s="459"/>
      <c r="AT102" s="459"/>
      <c r="AU102" s="459"/>
      <c r="AV102" s="459"/>
      <c r="AW102" s="459"/>
      <c r="AX102" s="459"/>
      <c r="AY102" s="459"/>
      <c r="AZ102" s="622"/>
      <c r="BA102" s="622"/>
      <c r="BB102" s="622"/>
      <c r="BC102" s="622"/>
      <c r="BD102" s="622"/>
      <c r="BE102" s="384"/>
      <c r="BF102" s="384"/>
      <c r="BG102" s="384"/>
      <c r="BH102" s="384"/>
      <c r="BI102" s="384"/>
      <c r="BJ102" s="384"/>
      <c r="BK102" s="384"/>
      <c r="BL102" s="384"/>
      <c r="BM102" s="384"/>
      <c r="BN102" s="384"/>
      <c r="BO102" s="384"/>
      <c r="BP102" s="384"/>
      <c r="BQ102" s="381" t="s">
        <v>262</v>
      </c>
      <c r="BR102" s="410" t="s">
        <v>458</v>
      </c>
      <c r="BS102" s="430"/>
      <c r="BT102" s="430"/>
      <c r="BU102" s="430"/>
      <c r="BV102" s="430"/>
      <c r="BW102" s="430"/>
      <c r="BX102" s="430"/>
      <c r="BY102" s="430"/>
      <c r="BZ102" s="430"/>
      <c r="CA102" s="430"/>
      <c r="CB102" s="430"/>
      <c r="CC102" s="430"/>
      <c r="CD102" s="430"/>
      <c r="CE102" s="430"/>
      <c r="CF102" s="430"/>
      <c r="CG102" s="446"/>
      <c r="CH102" s="690"/>
      <c r="CI102" s="693"/>
      <c r="CJ102" s="693"/>
      <c r="CK102" s="693"/>
      <c r="CL102" s="709"/>
      <c r="CM102" s="690"/>
      <c r="CN102" s="693"/>
      <c r="CO102" s="693"/>
      <c r="CP102" s="693"/>
      <c r="CQ102" s="709"/>
      <c r="CR102" s="721">
        <v>80</v>
      </c>
      <c r="CS102" s="627"/>
      <c r="CT102" s="627"/>
      <c r="CU102" s="627"/>
      <c r="CV102" s="722"/>
      <c r="CW102" s="721" t="s">
        <v>208</v>
      </c>
      <c r="CX102" s="627"/>
      <c r="CY102" s="627"/>
      <c r="CZ102" s="627"/>
      <c r="DA102" s="722"/>
      <c r="DB102" s="721" t="s">
        <v>208</v>
      </c>
      <c r="DC102" s="627"/>
      <c r="DD102" s="627"/>
      <c r="DE102" s="627"/>
      <c r="DF102" s="722"/>
      <c r="DG102" s="721" t="s">
        <v>208</v>
      </c>
      <c r="DH102" s="627"/>
      <c r="DI102" s="627"/>
      <c r="DJ102" s="627"/>
      <c r="DK102" s="722"/>
      <c r="DL102" s="721" t="s">
        <v>208</v>
      </c>
      <c r="DM102" s="627"/>
      <c r="DN102" s="627"/>
      <c r="DO102" s="627"/>
      <c r="DP102" s="722"/>
      <c r="DQ102" s="721" t="s">
        <v>208</v>
      </c>
      <c r="DR102" s="627"/>
      <c r="DS102" s="627"/>
      <c r="DT102" s="627"/>
      <c r="DU102" s="722"/>
      <c r="DV102" s="410"/>
      <c r="DW102" s="430"/>
      <c r="DX102" s="430"/>
      <c r="DY102" s="430"/>
      <c r="DZ102" s="746"/>
      <c r="EA102" s="372"/>
    </row>
    <row r="103" spans="1:131" s="369" customFormat="1" ht="26.25" customHeight="1">
      <c r="A103" s="387"/>
      <c r="B103" s="412"/>
      <c r="C103" s="412"/>
      <c r="D103" s="412"/>
      <c r="E103" s="412"/>
      <c r="F103" s="412"/>
      <c r="G103" s="412"/>
      <c r="H103" s="412"/>
      <c r="I103" s="412"/>
      <c r="J103" s="412"/>
      <c r="K103" s="412"/>
      <c r="L103" s="412"/>
      <c r="M103" s="412"/>
      <c r="N103" s="412"/>
      <c r="O103" s="412"/>
      <c r="P103" s="412"/>
      <c r="Q103" s="459"/>
      <c r="R103" s="459"/>
      <c r="S103" s="459"/>
      <c r="T103" s="459"/>
      <c r="U103" s="459"/>
      <c r="V103" s="459"/>
      <c r="W103" s="459"/>
      <c r="X103" s="459"/>
      <c r="Y103" s="459"/>
      <c r="Z103" s="459"/>
      <c r="AA103" s="459"/>
      <c r="AB103" s="459"/>
      <c r="AC103" s="459"/>
      <c r="AD103" s="459"/>
      <c r="AE103" s="459"/>
      <c r="AF103" s="459"/>
      <c r="AG103" s="459"/>
      <c r="AH103" s="459"/>
      <c r="AI103" s="459"/>
      <c r="AJ103" s="459"/>
      <c r="AK103" s="459"/>
      <c r="AL103" s="459"/>
      <c r="AM103" s="459"/>
      <c r="AN103" s="459"/>
      <c r="AO103" s="459"/>
      <c r="AP103" s="459"/>
      <c r="AQ103" s="459"/>
      <c r="AR103" s="459"/>
      <c r="AS103" s="459"/>
      <c r="AT103" s="459"/>
      <c r="AU103" s="459"/>
      <c r="AV103" s="459"/>
      <c r="AW103" s="459"/>
      <c r="AX103" s="459"/>
      <c r="AY103" s="459"/>
      <c r="AZ103" s="622"/>
      <c r="BA103" s="622"/>
      <c r="BB103" s="622"/>
      <c r="BC103" s="622"/>
      <c r="BD103" s="622"/>
      <c r="BE103" s="384"/>
      <c r="BF103" s="384"/>
      <c r="BG103" s="384"/>
      <c r="BH103" s="384"/>
      <c r="BI103" s="384"/>
      <c r="BJ103" s="384"/>
      <c r="BK103" s="384"/>
      <c r="BL103" s="384"/>
      <c r="BM103" s="384"/>
      <c r="BN103" s="384"/>
      <c r="BO103" s="384"/>
      <c r="BP103" s="384"/>
      <c r="BQ103" s="653" t="s">
        <v>476</v>
      </c>
      <c r="BR103" s="653"/>
      <c r="BS103" s="653"/>
      <c r="BT103" s="653"/>
      <c r="BU103" s="653"/>
      <c r="BV103" s="653"/>
      <c r="BW103" s="653"/>
      <c r="BX103" s="653"/>
      <c r="BY103" s="653"/>
      <c r="BZ103" s="653"/>
      <c r="CA103" s="653"/>
      <c r="CB103" s="653"/>
      <c r="CC103" s="653"/>
      <c r="CD103" s="653"/>
      <c r="CE103" s="653"/>
      <c r="CF103" s="653"/>
      <c r="CG103" s="653"/>
      <c r="CH103" s="653"/>
      <c r="CI103" s="653"/>
      <c r="CJ103" s="653"/>
      <c r="CK103" s="653"/>
      <c r="CL103" s="653"/>
      <c r="CM103" s="653"/>
      <c r="CN103" s="653"/>
      <c r="CO103" s="653"/>
      <c r="CP103" s="653"/>
      <c r="CQ103" s="653"/>
      <c r="CR103" s="653"/>
      <c r="CS103" s="653"/>
      <c r="CT103" s="653"/>
      <c r="CU103" s="653"/>
      <c r="CV103" s="653"/>
      <c r="CW103" s="653"/>
      <c r="CX103" s="653"/>
      <c r="CY103" s="653"/>
      <c r="CZ103" s="653"/>
      <c r="DA103" s="653"/>
      <c r="DB103" s="653"/>
      <c r="DC103" s="653"/>
      <c r="DD103" s="653"/>
      <c r="DE103" s="653"/>
      <c r="DF103" s="653"/>
      <c r="DG103" s="653"/>
      <c r="DH103" s="653"/>
      <c r="DI103" s="653"/>
      <c r="DJ103" s="653"/>
      <c r="DK103" s="653"/>
      <c r="DL103" s="653"/>
      <c r="DM103" s="653"/>
      <c r="DN103" s="653"/>
      <c r="DO103" s="653"/>
      <c r="DP103" s="653"/>
      <c r="DQ103" s="653"/>
      <c r="DR103" s="653"/>
      <c r="DS103" s="653"/>
      <c r="DT103" s="653"/>
      <c r="DU103" s="653"/>
      <c r="DV103" s="653"/>
      <c r="DW103" s="653"/>
      <c r="DX103" s="653"/>
      <c r="DY103" s="653"/>
      <c r="DZ103" s="653"/>
      <c r="EA103" s="372"/>
    </row>
    <row r="104" spans="1:131" s="369" customFormat="1" ht="26.25" customHeight="1">
      <c r="A104" s="387"/>
      <c r="B104" s="412"/>
      <c r="C104" s="412"/>
      <c r="D104" s="412"/>
      <c r="E104" s="412"/>
      <c r="F104" s="412"/>
      <c r="G104" s="412"/>
      <c r="H104" s="412"/>
      <c r="I104" s="412"/>
      <c r="J104" s="412"/>
      <c r="K104" s="412"/>
      <c r="L104" s="412"/>
      <c r="M104" s="412"/>
      <c r="N104" s="412"/>
      <c r="O104" s="412"/>
      <c r="P104" s="412"/>
      <c r="Q104" s="459"/>
      <c r="R104" s="459"/>
      <c r="S104" s="459"/>
      <c r="T104" s="459"/>
      <c r="U104" s="459"/>
      <c r="V104" s="459"/>
      <c r="W104" s="459"/>
      <c r="X104" s="459"/>
      <c r="Y104" s="459"/>
      <c r="Z104" s="459"/>
      <c r="AA104" s="459"/>
      <c r="AB104" s="459"/>
      <c r="AC104" s="459"/>
      <c r="AD104" s="459"/>
      <c r="AE104" s="459"/>
      <c r="AF104" s="459"/>
      <c r="AG104" s="459"/>
      <c r="AH104" s="459"/>
      <c r="AI104" s="459"/>
      <c r="AJ104" s="459"/>
      <c r="AK104" s="459"/>
      <c r="AL104" s="459"/>
      <c r="AM104" s="459"/>
      <c r="AN104" s="459"/>
      <c r="AO104" s="459"/>
      <c r="AP104" s="459"/>
      <c r="AQ104" s="459"/>
      <c r="AR104" s="459"/>
      <c r="AS104" s="459"/>
      <c r="AT104" s="459"/>
      <c r="AU104" s="459"/>
      <c r="AV104" s="459"/>
      <c r="AW104" s="459"/>
      <c r="AX104" s="459"/>
      <c r="AY104" s="459"/>
      <c r="AZ104" s="622"/>
      <c r="BA104" s="622"/>
      <c r="BB104" s="622"/>
      <c r="BC104" s="622"/>
      <c r="BD104" s="622"/>
      <c r="BE104" s="384"/>
      <c r="BF104" s="384"/>
      <c r="BG104" s="384"/>
      <c r="BH104" s="384"/>
      <c r="BI104" s="384"/>
      <c r="BJ104" s="384"/>
      <c r="BK104" s="384"/>
      <c r="BL104" s="384"/>
      <c r="BM104" s="384"/>
      <c r="BN104" s="384"/>
      <c r="BO104" s="384"/>
      <c r="BP104" s="384"/>
      <c r="BQ104" s="654" t="s">
        <v>477</v>
      </c>
      <c r="BR104" s="654"/>
      <c r="BS104" s="654"/>
      <c r="BT104" s="654"/>
      <c r="BU104" s="654"/>
      <c r="BV104" s="654"/>
      <c r="BW104" s="654"/>
      <c r="BX104" s="654"/>
      <c r="BY104" s="654"/>
      <c r="BZ104" s="654"/>
      <c r="CA104" s="654"/>
      <c r="CB104" s="654"/>
      <c r="CC104" s="654"/>
      <c r="CD104" s="654"/>
      <c r="CE104" s="654"/>
      <c r="CF104" s="654"/>
      <c r="CG104" s="654"/>
      <c r="CH104" s="654"/>
      <c r="CI104" s="654"/>
      <c r="CJ104" s="654"/>
      <c r="CK104" s="654"/>
      <c r="CL104" s="654"/>
      <c r="CM104" s="654"/>
      <c r="CN104" s="654"/>
      <c r="CO104" s="654"/>
      <c r="CP104" s="654"/>
      <c r="CQ104" s="654"/>
      <c r="CR104" s="654"/>
      <c r="CS104" s="654"/>
      <c r="CT104" s="654"/>
      <c r="CU104" s="654"/>
      <c r="CV104" s="654"/>
      <c r="CW104" s="654"/>
      <c r="CX104" s="654"/>
      <c r="CY104" s="654"/>
      <c r="CZ104" s="654"/>
      <c r="DA104" s="654"/>
      <c r="DB104" s="654"/>
      <c r="DC104" s="654"/>
      <c r="DD104" s="654"/>
      <c r="DE104" s="654"/>
      <c r="DF104" s="654"/>
      <c r="DG104" s="654"/>
      <c r="DH104" s="654"/>
      <c r="DI104" s="654"/>
      <c r="DJ104" s="654"/>
      <c r="DK104" s="654"/>
      <c r="DL104" s="654"/>
      <c r="DM104" s="654"/>
      <c r="DN104" s="654"/>
      <c r="DO104" s="654"/>
      <c r="DP104" s="654"/>
      <c r="DQ104" s="654"/>
      <c r="DR104" s="654"/>
      <c r="DS104" s="654"/>
      <c r="DT104" s="654"/>
      <c r="DU104" s="654"/>
      <c r="DV104" s="654"/>
      <c r="DW104" s="654"/>
      <c r="DX104" s="654"/>
      <c r="DY104" s="654"/>
      <c r="DZ104" s="654"/>
      <c r="EA104" s="372"/>
    </row>
    <row r="105" spans="1:131" s="369" customFormat="1" ht="11.25" customHeight="1">
      <c r="A105" s="384"/>
      <c r="B105" s="384"/>
      <c r="C105" s="384"/>
      <c r="D105" s="384"/>
      <c r="E105" s="384"/>
      <c r="F105" s="384"/>
      <c r="G105" s="384"/>
      <c r="H105" s="384"/>
      <c r="I105" s="384"/>
      <c r="J105" s="384"/>
      <c r="K105" s="384"/>
      <c r="L105" s="384"/>
      <c r="M105" s="384"/>
      <c r="N105" s="384"/>
      <c r="O105" s="384"/>
      <c r="P105" s="384"/>
      <c r="Q105" s="384"/>
      <c r="R105" s="384"/>
      <c r="S105" s="384"/>
      <c r="T105" s="384"/>
      <c r="U105" s="384"/>
      <c r="V105" s="384"/>
      <c r="W105" s="384"/>
      <c r="X105" s="384"/>
      <c r="Y105" s="384"/>
      <c r="Z105" s="384"/>
      <c r="AA105" s="384"/>
      <c r="AB105" s="384"/>
      <c r="AC105" s="384"/>
      <c r="AD105" s="384"/>
      <c r="AE105" s="384"/>
      <c r="AF105" s="384"/>
      <c r="AG105" s="384"/>
      <c r="AH105" s="384"/>
      <c r="AI105" s="384"/>
      <c r="AJ105" s="384"/>
      <c r="AK105" s="384"/>
      <c r="AL105" s="384"/>
      <c r="AM105" s="384"/>
      <c r="AN105" s="384"/>
      <c r="AO105" s="384"/>
      <c r="AP105" s="384"/>
      <c r="AQ105" s="384"/>
      <c r="AR105" s="384"/>
      <c r="AS105" s="384"/>
      <c r="AT105" s="384"/>
      <c r="AU105" s="384"/>
      <c r="AV105" s="384"/>
      <c r="AW105" s="384"/>
      <c r="AX105" s="384"/>
      <c r="AY105" s="384"/>
      <c r="AZ105" s="384"/>
      <c r="BA105" s="384"/>
      <c r="BB105" s="384"/>
      <c r="BC105" s="384"/>
      <c r="BD105" s="384"/>
      <c r="BE105" s="384"/>
      <c r="BF105" s="384"/>
      <c r="BG105" s="384"/>
      <c r="BH105" s="384"/>
      <c r="BI105" s="384"/>
      <c r="BJ105" s="384"/>
      <c r="BK105" s="384"/>
      <c r="BL105" s="384"/>
      <c r="BM105" s="384"/>
      <c r="BN105" s="384"/>
      <c r="BO105" s="384"/>
      <c r="BP105" s="384"/>
      <c r="BQ105" s="372"/>
      <c r="BR105" s="372"/>
      <c r="BS105" s="372"/>
      <c r="BT105" s="372"/>
      <c r="BU105" s="372"/>
      <c r="BV105" s="372"/>
      <c r="BW105" s="372"/>
      <c r="BX105" s="372"/>
      <c r="BY105" s="372"/>
      <c r="BZ105" s="372"/>
      <c r="CA105" s="372"/>
      <c r="CB105" s="372"/>
      <c r="CC105" s="372"/>
      <c r="CD105" s="372"/>
      <c r="CE105" s="372"/>
      <c r="CF105" s="372"/>
      <c r="CG105" s="372"/>
      <c r="CH105" s="372"/>
      <c r="CI105" s="372"/>
      <c r="CJ105" s="372"/>
      <c r="CK105" s="372"/>
      <c r="CL105" s="372"/>
      <c r="CM105" s="372"/>
      <c r="CN105" s="372"/>
      <c r="CO105" s="372"/>
      <c r="CP105" s="372"/>
      <c r="CQ105" s="372"/>
      <c r="CR105" s="372"/>
      <c r="CS105" s="372"/>
      <c r="CT105" s="372"/>
      <c r="CU105" s="372"/>
      <c r="CV105" s="372"/>
      <c r="CW105" s="372"/>
      <c r="CX105" s="372"/>
      <c r="CY105" s="372"/>
      <c r="CZ105" s="372"/>
      <c r="DA105" s="372"/>
      <c r="DB105" s="372"/>
      <c r="DC105" s="372"/>
      <c r="DD105" s="372"/>
      <c r="DE105" s="372"/>
      <c r="DF105" s="372"/>
      <c r="DG105" s="372"/>
      <c r="DH105" s="372"/>
      <c r="DI105" s="372"/>
      <c r="DJ105" s="372"/>
      <c r="DK105" s="372"/>
      <c r="DL105" s="372"/>
      <c r="DM105" s="372"/>
      <c r="DN105" s="372"/>
      <c r="DO105" s="372"/>
      <c r="DP105" s="372"/>
      <c r="DQ105" s="372"/>
      <c r="DR105" s="372"/>
      <c r="DS105" s="372"/>
      <c r="DT105" s="372"/>
      <c r="DU105" s="372"/>
      <c r="DV105" s="372"/>
      <c r="DW105" s="372"/>
      <c r="DX105" s="372"/>
      <c r="DY105" s="372"/>
      <c r="DZ105" s="372"/>
      <c r="EA105" s="372"/>
    </row>
    <row r="106" spans="1:131" s="369" customFormat="1" ht="11.25" customHeight="1">
      <c r="A106" s="388"/>
      <c r="B106" s="388"/>
      <c r="C106" s="388"/>
      <c r="D106" s="388"/>
      <c r="E106" s="388"/>
      <c r="F106" s="388"/>
      <c r="G106" s="388"/>
      <c r="H106" s="388"/>
      <c r="I106" s="388"/>
      <c r="J106" s="388"/>
      <c r="K106" s="388"/>
      <c r="L106" s="388"/>
      <c r="M106" s="388"/>
      <c r="N106" s="388"/>
      <c r="O106" s="388"/>
      <c r="P106" s="388"/>
      <c r="Q106" s="388"/>
      <c r="R106" s="388"/>
      <c r="S106" s="388"/>
      <c r="T106" s="388"/>
      <c r="U106" s="388"/>
      <c r="V106" s="388"/>
      <c r="W106" s="388"/>
      <c r="X106" s="388"/>
      <c r="Y106" s="388"/>
      <c r="Z106" s="388"/>
      <c r="AA106" s="388"/>
      <c r="AB106" s="388"/>
      <c r="AC106" s="388"/>
      <c r="AD106" s="388"/>
      <c r="AE106" s="388"/>
      <c r="AF106" s="388"/>
      <c r="AG106" s="388"/>
      <c r="AH106" s="388"/>
      <c r="AI106" s="388"/>
      <c r="AJ106" s="388"/>
      <c r="AK106" s="388"/>
      <c r="AL106" s="388"/>
      <c r="AM106" s="388"/>
      <c r="AN106" s="388"/>
      <c r="AO106" s="388"/>
      <c r="AP106" s="388"/>
      <c r="AQ106" s="388"/>
      <c r="AR106" s="388"/>
      <c r="AS106" s="388"/>
      <c r="AT106" s="388"/>
      <c r="AU106" s="388"/>
      <c r="AV106" s="388"/>
      <c r="AW106" s="388"/>
      <c r="AX106" s="388"/>
      <c r="AY106" s="388"/>
      <c r="AZ106" s="388"/>
      <c r="BA106" s="388"/>
      <c r="BB106" s="388"/>
      <c r="BC106" s="388"/>
      <c r="BD106" s="388"/>
      <c r="BE106" s="388"/>
      <c r="BF106" s="388"/>
      <c r="BG106" s="388"/>
      <c r="BH106" s="388"/>
      <c r="BI106" s="388"/>
      <c r="BJ106" s="388"/>
      <c r="BK106" s="388"/>
      <c r="BL106" s="388"/>
      <c r="BM106" s="388"/>
      <c r="BN106" s="388"/>
      <c r="BO106" s="388"/>
      <c r="BP106" s="388"/>
      <c r="BQ106" s="372"/>
      <c r="BR106" s="372"/>
      <c r="BS106" s="372"/>
      <c r="BT106" s="372"/>
      <c r="BU106" s="372"/>
      <c r="BV106" s="372"/>
      <c r="BW106" s="372"/>
      <c r="BX106" s="372"/>
      <c r="BY106" s="372"/>
      <c r="BZ106" s="372"/>
      <c r="CA106" s="372"/>
      <c r="CB106" s="372"/>
      <c r="CC106" s="372"/>
      <c r="CD106" s="372"/>
      <c r="CE106" s="372"/>
      <c r="CF106" s="372"/>
      <c r="CG106" s="372"/>
      <c r="CH106" s="372"/>
      <c r="CI106" s="372"/>
      <c r="CJ106" s="372"/>
      <c r="CK106" s="372"/>
      <c r="CL106" s="372"/>
      <c r="CM106" s="372"/>
      <c r="CN106" s="372"/>
      <c r="CO106" s="372"/>
      <c r="CP106" s="372"/>
      <c r="CQ106" s="372"/>
      <c r="CR106" s="372"/>
      <c r="CS106" s="372"/>
      <c r="CT106" s="372"/>
      <c r="CU106" s="372"/>
      <c r="CV106" s="372"/>
      <c r="CW106" s="372"/>
      <c r="CX106" s="372"/>
      <c r="CY106" s="372"/>
      <c r="CZ106" s="372"/>
      <c r="DA106" s="372"/>
      <c r="DB106" s="372"/>
      <c r="DC106" s="372"/>
      <c r="DD106" s="372"/>
      <c r="DE106" s="372"/>
      <c r="DF106" s="372"/>
      <c r="DG106" s="372"/>
      <c r="DH106" s="372"/>
      <c r="DI106" s="372"/>
      <c r="DJ106" s="372"/>
      <c r="DK106" s="372"/>
      <c r="DL106" s="372"/>
      <c r="DM106" s="372"/>
      <c r="DN106" s="372"/>
      <c r="DO106" s="372"/>
      <c r="DP106" s="372"/>
      <c r="DQ106" s="372"/>
      <c r="DR106" s="372"/>
      <c r="DS106" s="372"/>
      <c r="DT106" s="372"/>
      <c r="DU106" s="372"/>
      <c r="DV106" s="372"/>
      <c r="DW106" s="372"/>
      <c r="DX106" s="372"/>
      <c r="DY106" s="372"/>
      <c r="DZ106" s="372"/>
      <c r="EA106" s="372"/>
    </row>
    <row r="107" spans="1:131" s="372" customFormat="1" ht="26.25" customHeight="1">
      <c r="A107" s="389" t="s">
        <v>478</v>
      </c>
      <c r="B107" s="413"/>
      <c r="C107" s="413"/>
      <c r="D107" s="413"/>
      <c r="E107" s="413"/>
      <c r="F107" s="413"/>
      <c r="G107" s="413"/>
      <c r="H107" s="413"/>
      <c r="I107" s="413"/>
      <c r="J107" s="413"/>
      <c r="K107" s="413"/>
      <c r="L107" s="413"/>
      <c r="M107" s="413"/>
      <c r="N107" s="413"/>
      <c r="O107" s="413"/>
      <c r="P107" s="413"/>
      <c r="Q107" s="413"/>
      <c r="R107" s="413"/>
      <c r="S107" s="413"/>
      <c r="T107" s="413"/>
      <c r="U107" s="413"/>
      <c r="V107" s="413"/>
      <c r="W107" s="413"/>
      <c r="X107" s="413"/>
      <c r="Y107" s="413"/>
      <c r="Z107" s="413"/>
      <c r="AA107" s="413"/>
      <c r="AB107" s="413"/>
      <c r="AC107" s="413"/>
      <c r="AD107" s="413"/>
      <c r="AE107" s="413"/>
      <c r="AF107" s="413"/>
      <c r="AG107" s="413"/>
      <c r="AH107" s="413"/>
      <c r="AI107" s="413"/>
      <c r="AJ107" s="413"/>
      <c r="AK107" s="413"/>
      <c r="AL107" s="413"/>
      <c r="AM107" s="413"/>
      <c r="AN107" s="413"/>
      <c r="AO107" s="413"/>
      <c r="AP107" s="413"/>
      <c r="AQ107" s="413"/>
      <c r="AR107" s="413"/>
      <c r="AS107" s="413"/>
      <c r="AT107" s="413"/>
      <c r="AU107" s="389" t="s">
        <v>294</v>
      </c>
      <c r="AV107" s="413"/>
      <c r="AW107" s="413"/>
      <c r="AX107" s="413"/>
      <c r="AY107" s="413"/>
      <c r="AZ107" s="413"/>
      <c r="BA107" s="413"/>
      <c r="BB107" s="413"/>
      <c r="BC107" s="413"/>
      <c r="BD107" s="413"/>
      <c r="BE107" s="413"/>
      <c r="BF107" s="413"/>
      <c r="BG107" s="413"/>
      <c r="BH107" s="413"/>
      <c r="BI107" s="413"/>
      <c r="BJ107" s="413"/>
      <c r="BK107" s="413"/>
      <c r="BL107" s="413"/>
      <c r="BM107" s="413"/>
      <c r="BN107" s="413"/>
      <c r="BO107" s="413"/>
      <c r="BP107" s="413"/>
      <c r="BQ107" s="413"/>
      <c r="BR107" s="413"/>
      <c r="BS107" s="413"/>
      <c r="BT107" s="413"/>
      <c r="BU107" s="413"/>
      <c r="BV107" s="413"/>
      <c r="BW107" s="413"/>
      <c r="BX107" s="413"/>
      <c r="BY107" s="413"/>
      <c r="BZ107" s="413"/>
      <c r="CA107" s="413"/>
      <c r="CB107" s="413"/>
      <c r="CC107" s="413"/>
      <c r="CD107" s="413"/>
      <c r="CE107" s="413"/>
      <c r="CF107" s="413"/>
      <c r="CG107" s="413"/>
      <c r="CH107" s="413"/>
      <c r="CI107" s="413"/>
      <c r="CJ107" s="413"/>
      <c r="CK107" s="413"/>
      <c r="CL107" s="413"/>
      <c r="CM107" s="413"/>
      <c r="CN107" s="413"/>
      <c r="CO107" s="413"/>
      <c r="CP107" s="413"/>
      <c r="CQ107" s="413"/>
      <c r="CR107" s="413"/>
      <c r="CS107" s="413"/>
      <c r="CT107" s="413"/>
      <c r="CU107" s="413"/>
      <c r="CV107" s="413"/>
      <c r="CW107" s="413"/>
      <c r="CX107" s="413"/>
      <c r="CY107" s="413"/>
      <c r="CZ107" s="413"/>
      <c r="DA107" s="413"/>
      <c r="DB107" s="413"/>
      <c r="DC107" s="413"/>
      <c r="DD107" s="413"/>
      <c r="DE107" s="413"/>
      <c r="DF107" s="413"/>
      <c r="DG107" s="413"/>
      <c r="DH107" s="413"/>
      <c r="DI107" s="413"/>
      <c r="DJ107" s="413"/>
      <c r="DK107" s="413"/>
      <c r="DL107" s="413"/>
      <c r="DM107" s="413"/>
      <c r="DN107" s="413"/>
      <c r="DO107" s="413"/>
      <c r="DP107" s="413"/>
      <c r="DQ107" s="413"/>
      <c r="DR107" s="413"/>
      <c r="DS107" s="413"/>
      <c r="DT107" s="413"/>
      <c r="DU107" s="413"/>
      <c r="DV107" s="413"/>
      <c r="DW107" s="413"/>
      <c r="DX107" s="413"/>
      <c r="DY107" s="413"/>
      <c r="DZ107" s="413"/>
    </row>
    <row r="108" spans="1:131" s="372" customFormat="1" ht="26.25" customHeight="1">
      <c r="A108" s="390" t="s">
        <v>479</v>
      </c>
      <c r="B108" s="414"/>
      <c r="C108" s="414"/>
      <c r="D108" s="414"/>
      <c r="E108" s="414"/>
      <c r="F108" s="414"/>
      <c r="G108" s="414"/>
      <c r="H108" s="414"/>
      <c r="I108" s="414"/>
      <c r="J108" s="414"/>
      <c r="K108" s="414"/>
      <c r="L108" s="414"/>
      <c r="M108" s="414"/>
      <c r="N108" s="414"/>
      <c r="O108" s="414"/>
      <c r="P108" s="414"/>
      <c r="Q108" s="414"/>
      <c r="R108" s="414"/>
      <c r="S108" s="414"/>
      <c r="T108" s="414"/>
      <c r="U108" s="414"/>
      <c r="V108" s="414"/>
      <c r="W108" s="414"/>
      <c r="X108" s="414"/>
      <c r="Y108" s="414"/>
      <c r="Z108" s="414"/>
      <c r="AA108" s="414"/>
      <c r="AB108" s="414"/>
      <c r="AC108" s="414"/>
      <c r="AD108" s="414"/>
      <c r="AE108" s="414"/>
      <c r="AF108" s="414"/>
      <c r="AG108" s="414"/>
      <c r="AH108" s="414"/>
      <c r="AI108" s="414"/>
      <c r="AJ108" s="414"/>
      <c r="AK108" s="414"/>
      <c r="AL108" s="414"/>
      <c r="AM108" s="414"/>
      <c r="AN108" s="414"/>
      <c r="AO108" s="414"/>
      <c r="AP108" s="414"/>
      <c r="AQ108" s="414"/>
      <c r="AR108" s="414"/>
      <c r="AS108" s="414"/>
      <c r="AT108" s="570"/>
      <c r="AU108" s="390" t="s">
        <v>210</v>
      </c>
      <c r="AV108" s="414"/>
      <c r="AW108" s="414"/>
      <c r="AX108" s="414"/>
      <c r="AY108" s="414"/>
      <c r="AZ108" s="414"/>
      <c r="BA108" s="414"/>
      <c r="BB108" s="414"/>
      <c r="BC108" s="414"/>
      <c r="BD108" s="414"/>
      <c r="BE108" s="414"/>
      <c r="BF108" s="414"/>
      <c r="BG108" s="414"/>
      <c r="BH108" s="414"/>
      <c r="BI108" s="414"/>
      <c r="BJ108" s="414"/>
      <c r="BK108" s="414"/>
      <c r="BL108" s="414"/>
      <c r="BM108" s="414"/>
      <c r="BN108" s="414"/>
      <c r="BO108" s="414"/>
      <c r="BP108" s="414"/>
      <c r="BQ108" s="414"/>
      <c r="BR108" s="414"/>
      <c r="BS108" s="414"/>
      <c r="BT108" s="414"/>
      <c r="BU108" s="414"/>
      <c r="BV108" s="414"/>
      <c r="BW108" s="414"/>
      <c r="BX108" s="414"/>
      <c r="BY108" s="414"/>
      <c r="BZ108" s="414"/>
      <c r="CA108" s="414"/>
      <c r="CB108" s="414"/>
      <c r="CC108" s="414"/>
      <c r="CD108" s="414"/>
      <c r="CE108" s="414"/>
      <c r="CF108" s="414"/>
      <c r="CG108" s="414"/>
      <c r="CH108" s="414"/>
      <c r="CI108" s="414"/>
      <c r="CJ108" s="414"/>
      <c r="CK108" s="414"/>
      <c r="CL108" s="414"/>
      <c r="CM108" s="414"/>
      <c r="CN108" s="414"/>
      <c r="CO108" s="414"/>
      <c r="CP108" s="414"/>
      <c r="CQ108" s="414"/>
      <c r="CR108" s="414"/>
      <c r="CS108" s="414"/>
      <c r="CT108" s="414"/>
      <c r="CU108" s="414"/>
      <c r="CV108" s="414"/>
      <c r="CW108" s="414"/>
      <c r="CX108" s="414"/>
      <c r="CY108" s="414"/>
      <c r="CZ108" s="414"/>
      <c r="DA108" s="414"/>
      <c r="DB108" s="414"/>
      <c r="DC108" s="414"/>
      <c r="DD108" s="414"/>
      <c r="DE108" s="414"/>
      <c r="DF108" s="414"/>
      <c r="DG108" s="414"/>
      <c r="DH108" s="414"/>
      <c r="DI108" s="414"/>
      <c r="DJ108" s="414"/>
      <c r="DK108" s="414"/>
      <c r="DL108" s="414"/>
      <c r="DM108" s="414"/>
      <c r="DN108" s="414"/>
      <c r="DO108" s="414"/>
      <c r="DP108" s="414"/>
      <c r="DQ108" s="414"/>
      <c r="DR108" s="414"/>
      <c r="DS108" s="414"/>
      <c r="DT108" s="414"/>
      <c r="DU108" s="414"/>
      <c r="DV108" s="414"/>
      <c r="DW108" s="414"/>
      <c r="DX108" s="414"/>
      <c r="DY108" s="414"/>
      <c r="DZ108" s="570"/>
    </row>
    <row r="109" spans="1:131" s="372" customFormat="1" ht="26.25" customHeight="1">
      <c r="A109" s="391" t="s">
        <v>480</v>
      </c>
      <c r="B109" s="415"/>
      <c r="C109" s="415"/>
      <c r="D109" s="415"/>
      <c r="E109" s="415"/>
      <c r="F109" s="415"/>
      <c r="G109" s="415"/>
      <c r="H109" s="415"/>
      <c r="I109" s="415"/>
      <c r="J109" s="415"/>
      <c r="K109" s="415"/>
      <c r="L109" s="415"/>
      <c r="M109" s="415"/>
      <c r="N109" s="415"/>
      <c r="O109" s="415"/>
      <c r="P109" s="415"/>
      <c r="Q109" s="415"/>
      <c r="R109" s="415"/>
      <c r="S109" s="415"/>
      <c r="T109" s="415"/>
      <c r="U109" s="415"/>
      <c r="V109" s="415"/>
      <c r="W109" s="415"/>
      <c r="X109" s="415"/>
      <c r="Y109" s="415"/>
      <c r="Z109" s="482"/>
      <c r="AA109" s="496" t="s">
        <v>267</v>
      </c>
      <c r="AB109" s="415"/>
      <c r="AC109" s="415"/>
      <c r="AD109" s="415"/>
      <c r="AE109" s="482"/>
      <c r="AF109" s="496" t="s">
        <v>406</v>
      </c>
      <c r="AG109" s="415"/>
      <c r="AH109" s="415"/>
      <c r="AI109" s="415"/>
      <c r="AJ109" s="482"/>
      <c r="AK109" s="496" t="s">
        <v>169</v>
      </c>
      <c r="AL109" s="415"/>
      <c r="AM109" s="415"/>
      <c r="AN109" s="415"/>
      <c r="AO109" s="482"/>
      <c r="AP109" s="496" t="s">
        <v>481</v>
      </c>
      <c r="AQ109" s="415"/>
      <c r="AR109" s="415"/>
      <c r="AS109" s="415"/>
      <c r="AT109" s="571"/>
      <c r="AU109" s="391" t="s">
        <v>480</v>
      </c>
      <c r="AV109" s="415"/>
      <c r="AW109" s="415"/>
      <c r="AX109" s="415"/>
      <c r="AY109" s="415"/>
      <c r="AZ109" s="415"/>
      <c r="BA109" s="415"/>
      <c r="BB109" s="415"/>
      <c r="BC109" s="415"/>
      <c r="BD109" s="415"/>
      <c r="BE109" s="415"/>
      <c r="BF109" s="415"/>
      <c r="BG109" s="415"/>
      <c r="BH109" s="415"/>
      <c r="BI109" s="415"/>
      <c r="BJ109" s="415"/>
      <c r="BK109" s="415"/>
      <c r="BL109" s="415"/>
      <c r="BM109" s="415"/>
      <c r="BN109" s="415"/>
      <c r="BO109" s="415"/>
      <c r="BP109" s="482"/>
      <c r="BQ109" s="496" t="s">
        <v>267</v>
      </c>
      <c r="BR109" s="415"/>
      <c r="BS109" s="415"/>
      <c r="BT109" s="415"/>
      <c r="BU109" s="482"/>
      <c r="BV109" s="496" t="s">
        <v>406</v>
      </c>
      <c r="BW109" s="415"/>
      <c r="BX109" s="415"/>
      <c r="BY109" s="415"/>
      <c r="BZ109" s="482"/>
      <c r="CA109" s="496" t="s">
        <v>169</v>
      </c>
      <c r="CB109" s="415"/>
      <c r="CC109" s="415"/>
      <c r="CD109" s="415"/>
      <c r="CE109" s="482"/>
      <c r="CF109" s="680" t="s">
        <v>481</v>
      </c>
      <c r="CG109" s="680"/>
      <c r="CH109" s="680"/>
      <c r="CI109" s="680"/>
      <c r="CJ109" s="680"/>
      <c r="CK109" s="496" t="s">
        <v>96</v>
      </c>
      <c r="CL109" s="415"/>
      <c r="CM109" s="415"/>
      <c r="CN109" s="415"/>
      <c r="CO109" s="415"/>
      <c r="CP109" s="415"/>
      <c r="CQ109" s="415"/>
      <c r="CR109" s="415"/>
      <c r="CS109" s="415"/>
      <c r="CT109" s="415"/>
      <c r="CU109" s="415"/>
      <c r="CV109" s="415"/>
      <c r="CW109" s="415"/>
      <c r="CX109" s="415"/>
      <c r="CY109" s="415"/>
      <c r="CZ109" s="415"/>
      <c r="DA109" s="415"/>
      <c r="DB109" s="415"/>
      <c r="DC109" s="415"/>
      <c r="DD109" s="415"/>
      <c r="DE109" s="415"/>
      <c r="DF109" s="482"/>
      <c r="DG109" s="496" t="s">
        <v>267</v>
      </c>
      <c r="DH109" s="415"/>
      <c r="DI109" s="415"/>
      <c r="DJ109" s="415"/>
      <c r="DK109" s="482"/>
      <c r="DL109" s="496" t="s">
        <v>406</v>
      </c>
      <c r="DM109" s="415"/>
      <c r="DN109" s="415"/>
      <c r="DO109" s="415"/>
      <c r="DP109" s="482"/>
      <c r="DQ109" s="496" t="s">
        <v>169</v>
      </c>
      <c r="DR109" s="415"/>
      <c r="DS109" s="415"/>
      <c r="DT109" s="415"/>
      <c r="DU109" s="482"/>
      <c r="DV109" s="496" t="s">
        <v>481</v>
      </c>
      <c r="DW109" s="415"/>
      <c r="DX109" s="415"/>
      <c r="DY109" s="415"/>
      <c r="DZ109" s="571"/>
    </row>
    <row r="110" spans="1:131" s="372" customFormat="1" ht="26.25" customHeight="1">
      <c r="A110" s="392" t="s">
        <v>340</v>
      </c>
      <c r="B110" s="416"/>
      <c r="C110" s="416"/>
      <c r="D110" s="416"/>
      <c r="E110" s="416"/>
      <c r="F110" s="416"/>
      <c r="G110" s="416"/>
      <c r="H110" s="416"/>
      <c r="I110" s="416"/>
      <c r="J110" s="416"/>
      <c r="K110" s="416"/>
      <c r="L110" s="416"/>
      <c r="M110" s="416"/>
      <c r="N110" s="416"/>
      <c r="O110" s="416"/>
      <c r="P110" s="416"/>
      <c r="Q110" s="416"/>
      <c r="R110" s="416"/>
      <c r="S110" s="416"/>
      <c r="T110" s="416"/>
      <c r="U110" s="416"/>
      <c r="V110" s="416"/>
      <c r="W110" s="416"/>
      <c r="X110" s="416"/>
      <c r="Y110" s="416"/>
      <c r="Z110" s="483"/>
      <c r="AA110" s="497">
        <v>2395874</v>
      </c>
      <c r="AB110" s="503"/>
      <c r="AC110" s="503"/>
      <c r="AD110" s="503"/>
      <c r="AE110" s="514"/>
      <c r="AF110" s="530">
        <v>2345355</v>
      </c>
      <c r="AG110" s="503"/>
      <c r="AH110" s="503"/>
      <c r="AI110" s="503"/>
      <c r="AJ110" s="514"/>
      <c r="AK110" s="530">
        <v>2478390</v>
      </c>
      <c r="AL110" s="503"/>
      <c r="AM110" s="503"/>
      <c r="AN110" s="503"/>
      <c r="AO110" s="514"/>
      <c r="AP110" s="554">
        <v>33.9</v>
      </c>
      <c r="AQ110" s="562"/>
      <c r="AR110" s="562"/>
      <c r="AS110" s="562"/>
      <c r="AT110" s="572"/>
      <c r="AU110" s="584" t="s">
        <v>122</v>
      </c>
      <c r="AV110" s="596"/>
      <c r="AW110" s="596"/>
      <c r="AX110" s="596"/>
      <c r="AY110" s="596"/>
      <c r="AZ110" s="623" t="s">
        <v>15</v>
      </c>
      <c r="BA110" s="416"/>
      <c r="BB110" s="416"/>
      <c r="BC110" s="416"/>
      <c r="BD110" s="416"/>
      <c r="BE110" s="416"/>
      <c r="BF110" s="416"/>
      <c r="BG110" s="416"/>
      <c r="BH110" s="416"/>
      <c r="BI110" s="416"/>
      <c r="BJ110" s="416"/>
      <c r="BK110" s="416"/>
      <c r="BL110" s="416"/>
      <c r="BM110" s="416"/>
      <c r="BN110" s="416"/>
      <c r="BO110" s="416"/>
      <c r="BP110" s="483"/>
      <c r="BQ110" s="655">
        <v>17350421</v>
      </c>
      <c r="BR110" s="663"/>
      <c r="BS110" s="663"/>
      <c r="BT110" s="663"/>
      <c r="BU110" s="663"/>
      <c r="BV110" s="663">
        <v>16525259</v>
      </c>
      <c r="BW110" s="663"/>
      <c r="BX110" s="663"/>
      <c r="BY110" s="663"/>
      <c r="BZ110" s="663"/>
      <c r="CA110" s="663">
        <v>16228288</v>
      </c>
      <c r="CB110" s="663"/>
      <c r="CC110" s="663"/>
      <c r="CD110" s="663"/>
      <c r="CE110" s="663"/>
      <c r="CF110" s="681">
        <v>222.2</v>
      </c>
      <c r="CG110" s="685"/>
      <c r="CH110" s="685"/>
      <c r="CI110" s="685"/>
      <c r="CJ110" s="685"/>
      <c r="CK110" s="697" t="s">
        <v>401</v>
      </c>
      <c r="CL110" s="421"/>
      <c r="CM110" s="434" t="s">
        <v>482</v>
      </c>
      <c r="CN110" s="438"/>
      <c r="CO110" s="438"/>
      <c r="CP110" s="438"/>
      <c r="CQ110" s="438"/>
      <c r="CR110" s="438"/>
      <c r="CS110" s="438"/>
      <c r="CT110" s="438"/>
      <c r="CU110" s="438"/>
      <c r="CV110" s="438"/>
      <c r="CW110" s="438"/>
      <c r="CX110" s="438"/>
      <c r="CY110" s="438"/>
      <c r="CZ110" s="438"/>
      <c r="DA110" s="438"/>
      <c r="DB110" s="438"/>
      <c r="DC110" s="438"/>
      <c r="DD110" s="438"/>
      <c r="DE110" s="438"/>
      <c r="DF110" s="487"/>
      <c r="DG110" s="655">
        <v>17820</v>
      </c>
      <c r="DH110" s="663"/>
      <c r="DI110" s="663"/>
      <c r="DJ110" s="663"/>
      <c r="DK110" s="663"/>
      <c r="DL110" s="663">
        <v>10692</v>
      </c>
      <c r="DM110" s="663"/>
      <c r="DN110" s="663"/>
      <c r="DO110" s="663"/>
      <c r="DP110" s="663"/>
      <c r="DQ110" s="663">
        <v>9240</v>
      </c>
      <c r="DR110" s="663"/>
      <c r="DS110" s="663"/>
      <c r="DT110" s="663"/>
      <c r="DU110" s="663"/>
      <c r="DV110" s="738">
        <v>0.1</v>
      </c>
      <c r="DW110" s="738"/>
      <c r="DX110" s="738"/>
      <c r="DY110" s="738"/>
      <c r="DZ110" s="747"/>
    </row>
    <row r="111" spans="1:131" s="372" customFormat="1" ht="26.25" customHeight="1">
      <c r="A111" s="393" t="s">
        <v>461</v>
      </c>
      <c r="B111" s="417"/>
      <c r="C111" s="417"/>
      <c r="D111" s="417"/>
      <c r="E111" s="417"/>
      <c r="F111" s="417"/>
      <c r="G111" s="417"/>
      <c r="H111" s="417"/>
      <c r="I111" s="417"/>
      <c r="J111" s="417"/>
      <c r="K111" s="417"/>
      <c r="L111" s="417"/>
      <c r="M111" s="417"/>
      <c r="N111" s="417"/>
      <c r="O111" s="417"/>
      <c r="P111" s="417"/>
      <c r="Q111" s="417"/>
      <c r="R111" s="417"/>
      <c r="S111" s="417"/>
      <c r="T111" s="417"/>
      <c r="U111" s="417"/>
      <c r="V111" s="417"/>
      <c r="W111" s="417"/>
      <c r="X111" s="417"/>
      <c r="Y111" s="417"/>
      <c r="Z111" s="484"/>
      <c r="AA111" s="498" t="s">
        <v>208</v>
      </c>
      <c r="AB111" s="459"/>
      <c r="AC111" s="459"/>
      <c r="AD111" s="459"/>
      <c r="AE111" s="515"/>
      <c r="AF111" s="531" t="s">
        <v>208</v>
      </c>
      <c r="AG111" s="459"/>
      <c r="AH111" s="459"/>
      <c r="AI111" s="459"/>
      <c r="AJ111" s="515"/>
      <c r="AK111" s="531" t="s">
        <v>208</v>
      </c>
      <c r="AL111" s="459"/>
      <c r="AM111" s="459"/>
      <c r="AN111" s="459"/>
      <c r="AO111" s="515"/>
      <c r="AP111" s="555" t="s">
        <v>208</v>
      </c>
      <c r="AQ111" s="563"/>
      <c r="AR111" s="563"/>
      <c r="AS111" s="563"/>
      <c r="AT111" s="573"/>
      <c r="AU111" s="585"/>
      <c r="AV111" s="597"/>
      <c r="AW111" s="597"/>
      <c r="AX111" s="597"/>
      <c r="AY111" s="597"/>
      <c r="AZ111" s="624" t="s">
        <v>484</v>
      </c>
      <c r="BA111" s="432"/>
      <c r="BB111" s="432"/>
      <c r="BC111" s="432"/>
      <c r="BD111" s="432"/>
      <c r="BE111" s="432"/>
      <c r="BF111" s="432"/>
      <c r="BG111" s="432"/>
      <c r="BH111" s="432"/>
      <c r="BI111" s="432"/>
      <c r="BJ111" s="432"/>
      <c r="BK111" s="432"/>
      <c r="BL111" s="432"/>
      <c r="BM111" s="432"/>
      <c r="BN111" s="432"/>
      <c r="BO111" s="432"/>
      <c r="BP111" s="485"/>
      <c r="BQ111" s="656">
        <v>50494</v>
      </c>
      <c r="BR111" s="664"/>
      <c r="BS111" s="664"/>
      <c r="BT111" s="664"/>
      <c r="BU111" s="664"/>
      <c r="BV111" s="664">
        <v>40602</v>
      </c>
      <c r="BW111" s="664"/>
      <c r="BX111" s="664"/>
      <c r="BY111" s="664"/>
      <c r="BZ111" s="664"/>
      <c r="CA111" s="664">
        <v>36546</v>
      </c>
      <c r="CB111" s="664"/>
      <c r="CC111" s="664"/>
      <c r="CD111" s="664"/>
      <c r="CE111" s="664"/>
      <c r="CF111" s="682">
        <v>0.5</v>
      </c>
      <c r="CG111" s="686"/>
      <c r="CH111" s="686"/>
      <c r="CI111" s="686"/>
      <c r="CJ111" s="686"/>
      <c r="CK111" s="698"/>
      <c r="CL111" s="422"/>
      <c r="CM111" s="435" t="s">
        <v>137</v>
      </c>
      <c r="CN111" s="439"/>
      <c r="CO111" s="439"/>
      <c r="CP111" s="439"/>
      <c r="CQ111" s="439"/>
      <c r="CR111" s="439"/>
      <c r="CS111" s="439"/>
      <c r="CT111" s="439"/>
      <c r="CU111" s="439"/>
      <c r="CV111" s="439"/>
      <c r="CW111" s="439"/>
      <c r="CX111" s="439"/>
      <c r="CY111" s="439"/>
      <c r="CZ111" s="439"/>
      <c r="DA111" s="439"/>
      <c r="DB111" s="439"/>
      <c r="DC111" s="439"/>
      <c r="DD111" s="439"/>
      <c r="DE111" s="439"/>
      <c r="DF111" s="488"/>
      <c r="DG111" s="656" t="s">
        <v>208</v>
      </c>
      <c r="DH111" s="664"/>
      <c r="DI111" s="664"/>
      <c r="DJ111" s="664"/>
      <c r="DK111" s="664"/>
      <c r="DL111" s="664" t="s">
        <v>208</v>
      </c>
      <c r="DM111" s="664"/>
      <c r="DN111" s="664"/>
      <c r="DO111" s="664"/>
      <c r="DP111" s="664"/>
      <c r="DQ111" s="664" t="s">
        <v>208</v>
      </c>
      <c r="DR111" s="664"/>
      <c r="DS111" s="664"/>
      <c r="DT111" s="664"/>
      <c r="DU111" s="664"/>
      <c r="DV111" s="739" t="s">
        <v>208</v>
      </c>
      <c r="DW111" s="739"/>
      <c r="DX111" s="739"/>
      <c r="DY111" s="739"/>
      <c r="DZ111" s="748"/>
    </row>
    <row r="112" spans="1:131" s="372" customFormat="1" ht="26.25" customHeight="1">
      <c r="A112" s="394" t="s">
        <v>160</v>
      </c>
      <c r="B112" s="418"/>
      <c r="C112" s="432" t="s">
        <v>485</v>
      </c>
      <c r="D112" s="432"/>
      <c r="E112" s="432"/>
      <c r="F112" s="432"/>
      <c r="G112" s="432"/>
      <c r="H112" s="432"/>
      <c r="I112" s="432"/>
      <c r="J112" s="432"/>
      <c r="K112" s="432"/>
      <c r="L112" s="432"/>
      <c r="M112" s="432"/>
      <c r="N112" s="432"/>
      <c r="O112" s="432"/>
      <c r="P112" s="432"/>
      <c r="Q112" s="432"/>
      <c r="R112" s="432"/>
      <c r="S112" s="432"/>
      <c r="T112" s="432"/>
      <c r="U112" s="432"/>
      <c r="V112" s="432"/>
      <c r="W112" s="432"/>
      <c r="X112" s="432"/>
      <c r="Y112" s="432"/>
      <c r="Z112" s="485"/>
      <c r="AA112" s="498" t="s">
        <v>208</v>
      </c>
      <c r="AB112" s="459"/>
      <c r="AC112" s="459"/>
      <c r="AD112" s="459"/>
      <c r="AE112" s="515"/>
      <c r="AF112" s="531" t="s">
        <v>208</v>
      </c>
      <c r="AG112" s="459"/>
      <c r="AH112" s="459"/>
      <c r="AI112" s="459"/>
      <c r="AJ112" s="515"/>
      <c r="AK112" s="531" t="s">
        <v>208</v>
      </c>
      <c r="AL112" s="459"/>
      <c r="AM112" s="459"/>
      <c r="AN112" s="459"/>
      <c r="AO112" s="515"/>
      <c r="AP112" s="555" t="s">
        <v>208</v>
      </c>
      <c r="AQ112" s="563"/>
      <c r="AR112" s="563"/>
      <c r="AS112" s="563"/>
      <c r="AT112" s="573"/>
      <c r="AU112" s="585"/>
      <c r="AV112" s="597"/>
      <c r="AW112" s="597"/>
      <c r="AX112" s="597"/>
      <c r="AY112" s="597"/>
      <c r="AZ112" s="624" t="s">
        <v>282</v>
      </c>
      <c r="BA112" s="432"/>
      <c r="BB112" s="432"/>
      <c r="BC112" s="432"/>
      <c r="BD112" s="432"/>
      <c r="BE112" s="432"/>
      <c r="BF112" s="432"/>
      <c r="BG112" s="432"/>
      <c r="BH112" s="432"/>
      <c r="BI112" s="432"/>
      <c r="BJ112" s="432"/>
      <c r="BK112" s="432"/>
      <c r="BL112" s="432"/>
      <c r="BM112" s="432"/>
      <c r="BN112" s="432"/>
      <c r="BO112" s="432"/>
      <c r="BP112" s="485"/>
      <c r="BQ112" s="656">
        <v>7460946</v>
      </c>
      <c r="BR112" s="664"/>
      <c r="BS112" s="664"/>
      <c r="BT112" s="664"/>
      <c r="BU112" s="664"/>
      <c r="BV112" s="664">
        <v>6810010</v>
      </c>
      <c r="BW112" s="664"/>
      <c r="BX112" s="664"/>
      <c r="BY112" s="664"/>
      <c r="BZ112" s="664"/>
      <c r="CA112" s="664">
        <v>5563962</v>
      </c>
      <c r="CB112" s="664"/>
      <c r="CC112" s="664"/>
      <c r="CD112" s="664"/>
      <c r="CE112" s="664"/>
      <c r="CF112" s="682">
        <v>76.2</v>
      </c>
      <c r="CG112" s="686"/>
      <c r="CH112" s="686"/>
      <c r="CI112" s="686"/>
      <c r="CJ112" s="686"/>
      <c r="CK112" s="698"/>
      <c r="CL112" s="422"/>
      <c r="CM112" s="435" t="s">
        <v>216</v>
      </c>
      <c r="CN112" s="439"/>
      <c r="CO112" s="439"/>
      <c r="CP112" s="439"/>
      <c r="CQ112" s="439"/>
      <c r="CR112" s="439"/>
      <c r="CS112" s="439"/>
      <c r="CT112" s="439"/>
      <c r="CU112" s="439"/>
      <c r="CV112" s="439"/>
      <c r="CW112" s="439"/>
      <c r="CX112" s="439"/>
      <c r="CY112" s="439"/>
      <c r="CZ112" s="439"/>
      <c r="DA112" s="439"/>
      <c r="DB112" s="439"/>
      <c r="DC112" s="439"/>
      <c r="DD112" s="439"/>
      <c r="DE112" s="439"/>
      <c r="DF112" s="488"/>
      <c r="DG112" s="656" t="s">
        <v>208</v>
      </c>
      <c r="DH112" s="664"/>
      <c r="DI112" s="664"/>
      <c r="DJ112" s="664"/>
      <c r="DK112" s="664"/>
      <c r="DL112" s="664" t="s">
        <v>208</v>
      </c>
      <c r="DM112" s="664"/>
      <c r="DN112" s="664"/>
      <c r="DO112" s="664"/>
      <c r="DP112" s="664"/>
      <c r="DQ112" s="664" t="s">
        <v>208</v>
      </c>
      <c r="DR112" s="664"/>
      <c r="DS112" s="664"/>
      <c r="DT112" s="664"/>
      <c r="DU112" s="664"/>
      <c r="DV112" s="739" t="s">
        <v>208</v>
      </c>
      <c r="DW112" s="739"/>
      <c r="DX112" s="739"/>
      <c r="DY112" s="739"/>
      <c r="DZ112" s="748"/>
    </row>
    <row r="113" spans="1:130" s="372" customFormat="1" ht="26.25" customHeight="1">
      <c r="A113" s="395"/>
      <c r="B113" s="419"/>
      <c r="C113" s="432" t="s">
        <v>487</v>
      </c>
      <c r="D113" s="432"/>
      <c r="E113" s="432"/>
      <c r="F113" s="432"/>
      <c r="G113" s="432"/>
      <c r="H113" s="432"/>
      <c r="I113" s="432"/>
      <c r="J113" s="432"/>
      <c r="K113" s="432"/>
      <c r="L113" s="432"/>
      <c r="M113" s="432"/>
      <c r="N113" s="432"/>
      <c r="O113" s="432"/>
      <c r="P113" s="432"/>
      <c r="Q113" s="432"/>
      <c r="R113" s="432"/>
      <c r="S113" s="432"/>
      <c r="T113" s="432"/>
      <c r="U113" s="432"/>
      <c r="V113" s="432"/>
      <c r="W113" s="432"/>
      <c r="X113" s="432"/>
      <c r="Y113" s="432"/>
      <c r="Z113" s="485"/>
      <c r="AA113" s="498">
        <v>810601</v>
      </c>
      <c r="AB113" s="459"/>
      <c r="AC113" s="459"/>
      <c r="AD113" s="459"/>
      <c r="AE113" s="515"/>
      <c r="AF113" s="531">
        <v>799095</v>
      </c>
      <c r="AG113" s="459"/>
      <c r="AH113" s="459"/>
      <c r="AI113" s="459"/>
      <c r="AJ113" s="515"/>
      <c r="AK113" s="531">
        <v>728690</v>
      </c>
      <c r="AL113" s="459"/>
      <c r="AM113" s="459"/>
      <c r="AN113" s="459"/>
      <c r="AO113" s="515"/>
      <c r="AP113" s="555">
        <v>10</v>
      </c>
      <c r="AQ113" s="563"/>
      <c r="AR113" s="563"/>
      <c r="AS113" s="563"/>
      <c r="AT113" s="573"/>
      <c r="AU113" s="585"/>
      <c r="AV113" s="597"/>
      <c r="AW113" s="597"/>
      <c r="AX113" s="597"/>
      <c r="AY113" s="597"/>
      <c r="AZ113" s="624" t="s">
        <v>488</v>
      </c>
      <c r="BA113" s="432"/>
      <c r="BB113" s="432"/>
      <c r="BC113" s="432"/>
      <c r="BD113" s="432"/>
      <c r="BE113" s="432"/>
      <c r="BF113" s="432"/>
      <c r="BG113" s="432"/>
      <c r="BH113" s="432"/>
      <c r="BI113" s="432"/>
      <c r="BJ113" s="432"/>
      <c r="BK113" s="432"/>
      <c r="BL113" s="432"/>
      <c r="BM113" s="432"/>
      <c r="BN113" s="432"/>
      <c r="BO113" s="432"/>
      <c r="BP113" s="485"/>
      <c r="BQ113" s="656" t="s">
        <v>208</v>
      </c>
      <c r="BR113" s="664"/>
      <c r="BS113" s="664"/>
      <c r="BT113" s="664"/>
      <c r="BU113" s="664"/>
      <c r="BV113" s="664" t="s">
        <v>208</v>
      </c>
      <c r="BW113" s="664"/>
      <c r="BX113" s="664"/>
      <c r="BY113" s="664"/>
      <c r="BZ113" s="664"/>
      <c r="CA113" s="664" t="s">
        <v>208</v>
      </c>
      <c r="CB113" s="664"/>
      <c r="CC113" s="664"/>
      <c r="CD113" s="664"/>
      <c r="CE113" s="664"/>
      <c r="CF113" s="682" t="s">
        <v>208</v>
      </c>
      <c r="CG113" s="686"/>
      <c r="CH113" s="686"/>
      <c r="CI113" s="686"/>
      <c r="CJ113" s="686"/>
      <c r="CK113" s="698"/>
      <c r="CL113" s="422"/>
      <c r="CM113" s="435" t="s">
        <v>417</v>
      </c>
      <c r="CN113" s="439"/>
      <c r="CO113" s="439"/>
      <c r="CP113" s="439"/>
      <c r="CQ113" s="439"/>
      <c r="CR113" s="439"/>
      <c r="CS113" s="439"/>
      <c r="CT113" s="439"/>
      <c r="CU113" s="439"/>
      <c r="CV113" s="439"/>
      <c r="CW113" s="439"/>
      <c r="CX113" s="439"/>
      <c r="CY113" s="439"/>
      <c r="CZ113" s="439"/>
      <c r="DA113" s="439"/>
      <c r="DB113" s="439"/>
      <c r="DC113" s="439"/>
      <c r="DD113" s="439"/>
      <c r="DE113" s="439"/>
      <c r="DF113" s="488"/>
      <c r="DG113" s="498" t="s">
        <v>208</v>
      </c>
      <c r="DH113" s="459"/>
      <c r="DI113" s="459"/>
      <c r="DJ113" s="459"/>
      <c r="DK113" s="515"/>
      <c r="DL113" s="531" t="s">
        <v>208</v>
      </c>
      <c r="DM113" s="459"/>
      <c r="DN113" s="459"/>
      <c r="DO113" s="459"/>
      <c r="DP113" s="515"/>
      <c r="DQ113" s="531" t="s">
        <v>208</v>
      </c>
      <c r="DR113" s="459"/>
      <c r="DS113" s="459"/>
      <c r="DT113" s="459"/>
      <c r="DU113" s="515"/>
      <c r="DV113" s="555" t="s">
        <v>208</v>
      </c>
      <c r="DW113" s="563"/>
      <c r="DX113" s="563"/>
      <c r="DY113" s="563"/>
      <c r="DZ113" s="573"/>
    </row>
    <row r="114" spans="1:130" s="372" customFormat="1" ht="26.25" customHeight="1">
      <c r="A114" s="395"/>
      <c r="B114" s="419"/>
      <c r="C114" s="432" t="s">
        <v>489</v>
      </c>
      <c r="D114" s="432"/>
      <c r="E114" s="432"/>
      <c r="F114" s="432"/>
      <c r="G114" s="432"/>
      <c r="H114" s="432"/>
      <c r="I114" s="432"/>
      <c r="J114" s="432"/>
      <c r="K114" s="432"/>
      <c r="L114" s="432"/>
      <c r="M114" s="432"/>
      <c r="N114" s="432"/>
      <c r="O114" s="432"/>
      <c r="P114" s="432"/>
      <c r="Q114" s="432"/>
      <c r="R114" s="432"/>
      <c r="S114" s="432"/>
      <c r="T114" s="432"/>
      <c r="U114" s="432"/>
      <c r="V114" s="432"/>
      <c r="W114" s="432"/>
      <c r="X114" s="432"/>
      <c r="Y114" s="432"/>
      <c r="Z114" s="485"/>
      <c r="AA114" s="498" t="s">
        <v>208</v>
      </c>
      <c r="AB114" s="459"/>
      <c r="AC114" s="459"/>
      <c r="AD114" s="459"/>
      <c r="AE114" s="515"/>
      <c r="AF114" s="531" t="s">
        <v>208</v>
      </c>
      <c r="AG114" s="459"/>
      <c r="AH114" s="459"/>
      <c r="AI114" s="459"/>
      <c r="AJ114" s="515"/>
      <c r="AK114" s="531" t="s">
        <v>208</v>
      </c>
      <c r="AL114" s="459"/>
      <c r="AM114" s="459"/>
      <c r="AN114" s="459"/>
      <c r="AO114" s="515"/>
      <c r="AP114" s="555" t="s">
        <v>208</v>
      </c>
      <c r="AQ114" s="563"/>
      <c r="AR114" s="563"/>
      <c r="AS114" s="563"/>
      <c r="AT114" s="573"/>
      <c r="AU114" s="585"/>
      <c r="AV114" s="597"/>
      <c r="AW114" s="597"/>
      <c r="AX114" s="597"/>
      <c r="AY114" s="597"/>
      <c r="AZ114" s="624" t="s">
        <v>490</v>
      </c>
      <c r="BA114" s="432"/>
      <c r="BB114" s="432"/>
      <c r="BC114" s="432"/>
      <c r="BD114" s="432"/>
      <c r="BE114" s="432"/>
      <c r="BF114" s="432"/>
      <c r="BG114" s="432"/>
      <c r="BH114" s="432"/>
      <c r="BI114" s="432"/>
      <c r="BJ114" s="432"/>
      <c r="BK114" s="432"/>
      <c r="BL114" s="432"/>
      <c r="BM114" s="432"/>
      <c r="BN114" s="432"/>
      <c r="BO114" s="432"/>
      <c r="BP114" s="485"/>
      <c r="BQ114" s="656">
        <v>2833699</v>
      </c>
      <c r="BR114" s="664"/>
      <c r="BS114" s="664"/>
      <c r="BT114" s="664"/>
      <c r="BU114" s="664"/>
      <c r="BV114" s="664">
        <v>2844825</v>
      </c>
      <c r="BW114" s="664"/>
      <c r="BX114" s="664"/>
      <c r="BY114" s="664"/>
      <c r="BZ114" s="664"/>
      <c r="CA114" s="664">
        <v>2273746</v>
      </c>
      <c r="CB114" s="664"/>
      <c r="CC114" s="664"/>
      <c r="CD114" s="664"/>
      <c r="CE114" s="664"/>
      <c r="CF114" s="682">
        <v>31.1</v>
      </c>
      <c r="CG114" s="686"/>
      <c r="CH114" s="686"/>
      <c r="CI114" s="686"/>
      <c r="CJ114" s="686"/>
      <c r="CK114" s="698"/>
      <c r="CL114" s="422"/>
      <c r="CM114" s="435" t="s">
        <v>491</v>
      </c>
      <c r="CN114" s="439"/>
      <c r="CO114" s="439"/>
      <c r="CP114" s="439"/>
      <c r="CQ114" s="439"/>
      <c r="CR114" s="439"/>
      <c r="CS114" s="439"/>
      <c r="CT114" s="439"/>
      <c r="CU114" s="439"/>
      <c r="CV114" s="439"/>
      <c r="CW114" s="439"/>
      <c r="CX114" s="439"/>
      <c r="CY114" s="439"/>
      <c r="CZ114" s="439"/>
      <c r="DA114" s="439"/>
      <c r="DB114" s="439"/>
      <c r="DC114" s="439"/>
      <c r="DD114" s="439"/>
      <c r="DE114" s="439"/>
      <c r="DF114" s="488"/>
      <c r="DG114" s="498" t="s">
        <v>208</v>
      </c>
      <c r="DH114" s="459"/>
      <c r="DI114" s="459"/>
      <c r="DJ114" s="459"/>
      <c r="DK114" s="515"/>
      <c r="DL114" s="531" t="s">
        <v>208</v>
      </c>
      <c r="DM114" s="459"/>
      <c r="DN114" s="459"/>
      <c r="DO114" s="459"/>
      <c r="DP114" s="515"/>
      <c r="DQ114" s="531" t="s">
        <v>208</v>
      </c>
      <c r="DR114" s="459"/>
      <c r="DS114" s="459"/>
      <c r="DT114" s="459"/>
      <c r="DU114" s="515"/>
      <c r="DV114" s="555" t="s">
        <v>208</v>
      </c>
      <c r="DW114" s="563"/>
      <c r="DX114" s="563"/>
      <c r="DY114" s="563"/>
      <c r="DZ114" s="573"/>
    </row>
    <row r="115" spans="1:130" s="372" customFormat="1" ht="26.25" customHeight="1">
      <c r="A115" s="395"/>
      <c r="B115" s="419"/>
      <c r="C115" s="432" t="s">
        <v>390</v>
      </c>
      <c r="D115" s="432"/>
      <c r="E115" s="432"/>
      <c r="F115" s="432"/>
      <c r="G115" s="432"/>
      <c r="H115" s="432"/>
      <c r="I115" s="432"/>
      <c r="J115" s="432"/>
      <c r="K115" s="432"/>
      <c r="L115" s="432"/>
      <c r="M115" s="432"/>
      <c r="N115" s="432"/>
      <c r="O115" s="432"/>
      <c r="P115" s="432"/>
      <c r="Q115" s="432"/>
      <c r="R115" s="432"/>
      <c r="S115" s="432"/>
      <c r="T115" s="432"/>
      <c r="U115" s="432"/>
      <c r="V115" s="432"/>
      <c r="W115" s="432"/>
      <c r="X115" s="432"/>
      <c r="Y115" s="432"/>
      <c r="Z115" s="485"/>
      <c r="AA115" s="498">
        <v>2607</v>
      </c>
      <c r="AB115" s="459"/>
      <c r="AC115" s="459"/>
      <c r="AD115" s="459"/>
      <c r="AE115" s="515"/>
      <c r="AF115" s="531">
        <v>2596</v>
      </c>
      <c r="AG115" s="459"/>
      <c r="AH115" s="459"/>
      <c r="AI115" s="459"/>
      <c r="AJ115" s="515"/>
      <c r="AK115" s="531">
        <v>2584</v>
      </c>
      <c r="AL115" s="459"/>
      <c r="AM115" s="459"/>
      <c r="AN115" s="459"/>
      <c r="AO115" s="515"/>
      <c r="AP115" s="555">
        <v>0</v>
      </c>
      <c r="AQ115" s="563"/>
      <c r="AR115" s="563"/>
      <c r="AS115" s="563"/>
      <c r="AT115" s="573"/>
      <c r="AU115" s="585"/>
      <c r="AV115" s="597"/>
      <c r="AW115" s="597"/>
      <c r="AX115" s="597"/>
      <c r="AY115" s="597"/>
      <c r="AZ115" s="624" t="s">
        <v>359</v>
      </c>
      <c r="BA115" s="432"/>
      <c r="BB115" s="432"/>
      <c r="BC115" s="432"/>
      <c r="BD115" s="432"/>
      <c r="BE115" s="432"/>
      <c r="BF115" s="432"/>
      <c r="BG115" s="432"/>
      <c r="BH115" s="432"/>
      <c r="BI115" s="432"/>
      <c r="BJ115" s="432"/>
      <c r="BK115" s="432"/>
      <c r="BL115" s="432"/>
      <c r="BM115" s="432"/>
      <c r="BN115" s="432"/>
      <c r="BO115" s="432"/>
      <c r="BP115" s="485"/>
      <c r="BQ115" s="656">
        <v>3701</v>
      </c>
      <c r="BR115" s="664"/>
      <c r="BS115" s="664"/>
      <c r="BT115" s="664"/>
      <c r="BU115" s="664"/>
      <c r="BV115" s="664">
        <v>2723</v>
      </c>
      <c r="BW115" s="664"/>
      <c r="BX115" s="664"/>
      <c r="BY115" s="664"/>
      <c r="BZ115" s="664"/>
      <c r="CA115" s="664">
        <v>982</v>
      </c>
      <c r="CB115" s="664"/>
      <c r="CC115" s="664"/>
      <c r="CD115" s="664"/>
      <c r="CE115" s="664"/>
      <c r="CF115" s="682">
        <v>0</v>
      </c>
      <c r="CG115" s="686"/>
      <c r="CH115" s="686"/>
      <c r="CI115" s="686"/>
      <c r="CJ115" s="686"/>
      <c r="CK115" s="698"/>
      <c r="CL115" s="422"/>
      <c r="CM115" s="624" t="s">
        <v>33</v>
      </c>
      <c r="CN115" s="385"/>
      <c r="CO115" s="385"/>
      <c r="CP115" s="385"/>
      <c r="CQ115" s="385"/>
      <c r="CR115" s="385"/>
      <c r="CS115" s="385"/>
      <c r="CT115" s="385"/>
      <c r="CU115" s="385"/>
      <c r="CV115" s="385"/>
      <c r="CW115" s="385"/>
      <c r="CX115" s="385"/>
      <c r="CY115" s="385"/>
      <c r="CZ115" s="385"/>
      <c r="DA115" s="385"/>
      <c r="DB115" s="385"/>
      <c r="DC115" s="385"/>
      <c r="DD115" s="385"/>
      <c r="DE115" s="385"/>
      <c r="DF115" s="485"/>
      <c r="DG115" s="498" t="s">
        <v>208</v>
      </c>
      <c r="DH115" s="459"/>
      <c r="DI115" s="459"/>
      <c r="DJ115" s="459"/>
      <c r="DK115" s="515"/>
      <c r="DL115" s="531" t="s">
        <v>208</v>
      </c>
      <c r="DM115" s="459"/>
      <c r="DN115" s="459"/>
      <c r="DO115" s="459"/>
      <c r="DP115" s="515"/>
      <c r="DQ115" s="531" t="s">
        <v>208</v>
      </c>
      <c r="DR115" s="459"/>
      <c r="DS115" s="459"/>
      <c r="DT115" s="459"/>
      <c r="DU115" s="515"/>
      <c r="DV115" s="555" t="s">
        <v>208</v>
      </c>
      <c r="DW115" s="563"/>
      <c r="DX115" s="563"/>
      <c r="DY115" s="563"/>
      <c r="DZ115" s="573"/>
    </row>
    <row r="116" spans="1:130" s="372" customFormat="1" ht="26.25" customHeight="1">
      <c r="A116" s="396"/>
      <c r="B116" s="420"/>
      <c r="C116" s="433" t="s">
        <v>1</v>
      </c>
      <c r="D116" s="433"/>
      <c r="E116" s="433"/>
      <c r="F116" s="433"/>
      <c r="G116" s="433"/>
      <c r="H116" s="433"/>
      <c r="I116" s="433"/>
      <c r="J116" s="433"/>
      <c r="K116" s="433"/>
      <c r="L116" s="433"/>
      <c r="M116" s="433"/>
      <c r="N116" s="433"/>
      <c r="O116" s="433"/>
      <c r="P116" s="433"/>
      <c r="Q116" s="433"/>
      <c r="R116" s="433"/>
      <c r="S116" s="433"/>
      <c r="T116" s="433"/>
      <c r="U116" s="433"/>
      <c r="V116" s="433"/>
      <c r="W116" s="433"/>
      <c r="X116" s="433"/>
      <c r="Y116" s="433"/>
      <c r="Z116" s="486"/>
      <c r="AA116" s="498">
        <v>148</v>
      </c>
      <c r="AB116" s="459"/>
      <c r="AC116" s="459"/>
      <c r="AD116" s="459"/>
      <c r="AE116" s="515"/>
      <c r="AF116" s="531">
        <v>72</v>
      </c>
      <c r="AG116" s="459"/>
      <c r="AH116" s="459"/>
      <c r="AI116" s="459"/>
      <c r="AJ116" s="515"/>
      <c r="AK116" s="531">
        <v>16</v>
      </c>
      <c r="AL116" s="459"/>
      <c r="AM116" s="459"/>
      <c r="AN116" s="459"/>
      <c r="AO116" s="515"/>
      <c r="AP116" s="555">
        <v>0</v>
      </c>
      <c r="AQ116" s="563"/>
      <c r="AR116" s="563"/>
      <c r="AS116" s="563"/>
      <c r="AT116" s="573"/>
      <c r="AU116" s="585"/>
      <c r="AV116" s="597"/>
      <c r="AW116" s="597"/>
      <c r="AX116" s="597"/>
      <c r="AY116" s="597"/>
      <c r="AZ116" s="436" t="s">
        <v>235</v>
      </c>
      <c r="BA116" s="440"/>
      <c r="BB116" s="440"/>
      <c r="BC116" s="440"/>
      <c r="BD116" s="440"/>
      <c r="BE116" s="440"/>
      <c r="BF116" s="440"/>
      <c r="BG116" s="440"/>
      <c r="BH116" s="440"/>
      <c r="BI116" s="440"/>
      <c r="BJ116" s="440"/>
      <c r="BK116" s="440"/>
      <c r="BL116" s="440"/>
      <c r="BM116" s="440"/>
      <c r="BN116" s="440"/>
      <c r="BO116" s="440"/>
      <c r="BP116" s="489"/>
      <c r="BQ116" s="656" t="s">
        <v>208</v>
      </c>
      <c r="BR116" s="664"/>
      <c r="BS116" s="664"/>
      <c r="BT116" s="664"/>
      <c r="BU116" s="664"/>
      <c r="BV116" s="664" t="s">
        <v>208</v>
      </c>
      <c r="BW116" s="664"/>
      <c r="BX116" s="664"/>
      <c r="BY116" s="664"/>
      <c r="BZ116" s="664"/>
      <c r="CA116" s="664" t="s">
        <v>208</v>
      </c>
      <c r="CB116" s="664"/>
      <c r="CC116" s="664"/>
      <c r="CD116" s="664"/>
      <c r="CE116" s="664"/>
      <c r="CF116" s="682" t="s">
        <v>208</v>
      </c>
      <c r="CG116" s="686"/>
      <c r="CH116" s="686"/>
      <c r="CI116" s="686"/>
      <c r="CJ116" s="686"/>
      <c r="CK116" s="698"/>
      <c r="CL116" s="422"/>
      <c r="CM116" s="435" t="s">
        <v>492</v>
      </c>
      <c r="CN116" s="439"/>
      <c r="CO116" s="439"/>
      <c r="CP116" s="439"/>
      <c r="CQ116" s="439"/>
      <c r="CR116" s="439"/>
      <c r="CS116" s="439"/>
      <c r="CT116" s="439"/>
      <c r="CU116" s="439"/>
      <c r="CV116" s="439"/>
      <c r="CW116" s="439"/>
      <c r="CX116" s="439"/>
      <c r="CY116" s="439"/>
      <c r="CZ116" s="439"/>
      <c r="DA116" s="439"/>
      <c r="DB116" s="439"/>
      <c r="DC116" s="439"/>
      <c r="DD116" s="439"/>
      <c r="DE116" s="439"/>
      <c r="DF116" s="488"/>
      <c r="DG116" s="498">
        <v>32480</v>
      </c>
      <c r="DH116" s="459"/>
      <c r="DI116" s="459"/>
      <c r="DJ116" s="459"/>
      <c r="DK116" s="515"/>
      <c r="DL116" s="531">
        <v>29884</v>
      </c>
      <c r="DM116" s="459"/>
      <c r="DN116" s="459"/>
      <c r="DO116" s="459"/>
      <c r="DP116" s="515"/>
      <c r="DQ116" s="531">
        <v>27300</v>
      </c>
      <c r="DR116" s="459"/>
      <c r="DS116" s="459"/>
      <c r="DT116" s="459"/>
      <c r="DU116" s="515"/>
      <c r="DV116" s="555">
        <v>0.4</v>
      </c>
      <c r="DW116" s="563"/>
      <c r="DX116" s="563"/>
      <c r="DY116" s="563"/>
      <c r="DZ116" s="573"/>
    </row>
    <row r="117" spans="1:130" s="372" customFormat="1" ht="26.25" customHeight="1">
      <c r="A117" s="391" t="s">
        <v>286</v>
      </c>
      <c r="B117" s="415"/>
      <c r="C117" s="415"/>
      <c r="D117" s="415"/>
      <c r="E117" s="415"/>
      <c r="F117" s="415"/>
      <c r="G117" s="415"/>
      <c r="H117" s="415"/>
      <c r="I117" s="415"/>
      <c r="J117" s="415"/>
      <c r="K117" s="415"/>
      <c r="L117" s="415"/>
      <c r="M117" s="415"/>
      <c r="N117" s="415"/>
      <c r="O117" s="415"/>
      <c r="P117" s="415"/>
      <c r="Q117" s="415"/>
      <c r="R117" s="415"/>
      <c r="S117" s="415"/>
      <c r="T117" s="415"/>
      <c r="U117" s="415"/>
      <c r="V117" s="415"/>
      <c r="W117" s="415"/>
      <c r="X117" s="415"/>
      <c r="Y117" s="481" t="s">
        <v>335</v>
      </c>
      <c r="Z117" s="482"/>
      <c r="AA117" s="499">
        <v>3209230</v>
      </c>
      <c r="AB117" s="504"/>
      <c r="AC117" s="504"/>
      <c r="AD117" s="504"/>
      <c r="AE117" s="516"/>
      <c r="AF117" s="532">
        <v>3147118</v>
      </c>
      <c r="AG117" s="504"/>
      <c r="AH117" s="504"/>
      <c r="AI117" s="504"/>
      <c r="AJ117" s="516"/>
      <c r="AK117" s="532">
        <v>3209680</v>
      </c>
      <c r="AL117" s="504"/>
      <c r="AM117" s="504"/>
      <c r="AN117" s="504"/>
      <c r="AO117" s="516"/>
      <c r="AP117" s="556"/>
      <c r="AQ117" s="564"/>
      <c r="AR117" s="564"/>
      <c r="AS117" s="564"/>
      <c r="AT117" s="574"/>
      <c r="AU117" s="585"/>
      <c r="AV117" s="597"/>
      <c r="AW117" s="597"/>
      <c r="AX117" s="597"/>
      <c r="AY117" s="597"/>
      <c r="AZ117" s="436" t="s">
        <v>494</v>
      </c>
      <c r="BA117" s="440"/>
      <c r="BB117" s="440"/>
      <c r="BC117" s="440"/>
      <c r="BD117" s="440"/>
      <c r="BE117" s="440"/>
      <c r="BF117" s="440"/>
      <c r="BG117" s="440"/>
      <c r="BH117" s="440"/>
      <c r="BI117" s="440"/>
      <c r="BJ117" s="440"/>
      <c r="BK117" s="440"/>
      <c r="BL117" s="440"/>
      <c r="BM117" s="440"/>
      <c r="BN117" s="440"/>
      <c r="BO117" s="440"/>
      <c r="BP117" s="489"/>
      <c r="BQ117" s="656" t="s">
        <v>208</v>
      </c>
      <c r="BR117" s="664"/>
      <c r="BS117" s="664"/>
      <c r="BT117" s="664"/>
      <c r="BU117" s="664"/>
      <c r="BV117" s="664" t="s">
        <v>208</v>
      </c>
      <c r="BW117" s="664"/>
      <c r="BX117" s="664"/>
      <c r="BY117" s="664"/>
      <c r="BZ117" s="664"/>
      <c r="CA117" s="664" t="s">
        <v>208</v>
      </c>
      <c r="CB117" s="664"/>
      <c r="CC117" s="664"/>
      <c r="CD117" s="664"/>
      <c r="CE117" s="664"/>
      <c r="CF117" s="682" t="s">
        <v>208</v>
      </c>
      <c r="CG117" s="686"/>
      <c r="CH117" s="686"/>
      <c r="CI117" s="686"/>
      <c r="CJ117" s="686"/>
      <c r="CK117" s="698"/>
      <c r="CL117" s="422"/>
      <c r="CM117" s="435" t="s">
        <v>351</v>
      </c>
      <c r="CN117" s="439"/>
      <c r="CO117" s="439"/>
      <c r="CP117" s="439"/>
      <c r="CQ117" s="439"/>
      <c r="CR117" s="439"/>
      <c r="CS117" s="439"/>
      <c r="CT117" s="439"/>
      <c r="CU117" s="439"/>
      <c r="CV117" s="439"/>
      <c r="CW117" s="439"/>
      <c r="CX117" s="439"/>
      <c r="CY117" s="439"/>
      <c r="CZ117" s="439"/>
      <c r="DA117" s="439"/>
      <c r="DB117" s="439"/>
      <c r="DC117" s="439"/>
      <c r="DD117" s="439"/>
      <c r="DE117" s="439"/>
      <c r="DF117" s="488"/>
      <c r="DG117" s="498">
        <v>194</v>
      </c>
      <c r="DH117" s="459"/>
      <c r="DI117" s="459"/>
      <c r="DJ117" s="459"/>
      <c r="DK117" s="515"/>
      <c r="DL117" s="531">
        <v>26</v>
      </c>
      <c r="DM117" s="459"/>
      <c r="DN117" s="459"/>
      <c r="DO117" s="459"/>
      <c r="DP117" s="515"/>
      <c r="DQ117" s="531">
        <v>6</v>
      </c>
      <c r="DR117" s="459"/>
      <c r="DS117" s="459"/>
      <c r="DT117" s="459"/>
      <c r="DU117" s="515"/>
      <c r="DV117" s="555">
        <v>0</v>
      </c>
      <c r="DW117" s="563"/>
      <c r="DX117" s="563"/>
      <c r="DY117" s="563"/>
      <c r="DZ117" s="573"/>
    </row>
    <row r="118" spans="1:130" s="372" customFormat="1" ht="26.25" customHeight="1">
      <c r="A118" s="391" t="s">
        <v>96</v>
      </c>
      <c r="B118" s="415"/>
      <c r="C118" s="415"/>
      <c r="D118" s="415"/>
      <c r="E118" s="415"/>
      <c r="F118" s="415"/>
      <c r="G118" s="415"/>
      <c r="H118" s="415"/>
      <c r="I118" s="415"/>
      <c r="J118" s="415"/>
      <c r="K118" s="415"/>
      <c r="L118" s="415"/>
      <c r="M118" s="415"/>
      <c r="N118" s="415"/>
      <c r="O118" s="415"/>
      <c r="P118" s="415"/>
      <c r="Q118" s="415"/>
      <c r="R118" s="415"/>
      <c r="S118" s="415"/>
      <c r="T118" s="415"/>
      <c r="U118" s="415"/>
      <c r="V118" s="415"/>
      <c r="W118" s="415"/>
      <c r="X118" s="415"/>
      <c r="Y118" s="415"/>
      <c r="Z118" s="482"/>
      <c r="AA118" s="496" t="s">
        <v>267</v>
      </c>
      <c r="AB118" s="415"/>
      <c r="AC118" s="415"/>
      <c r="AD118" s="415"/>
      <c r="AE118" s="482"/>
      <c r="AF118" s="496" t="s">
        <v>406</v>
      </c>
      <c r="AG118" s="415"/>
      <c r="AH118" s="415"/>
      <c r="AI118" s="415"/>
      <c r="AJ118" s="482"/>
      <c r="AK118" s="496" t="s">
        <v>169</v>
      </c>
      <c r="AL118" s="415"/>
      <c r="AM118" s="415"/>
      <c r="AN118" s="415"/>
      <c r="AO118" s="482"/>
      <c r="AP118" s="496" t="s">
        <v>481</v>
      </c>
      <c r="AQ118" s="415"/>
      <c r="AR118" s="415"/>
      <c r="AS118" s="415"/>
      <c r="AT118" s="571"/>
      <c r="AU118" s="585"/>
      <c r="AV118" s="597"/>
      <c r="AW118" s="597"/>
      <c r="AX118" s="597"/>
      <c r="AY118" s="597"/>
      <c r="AZ118" s="625" t="s">
        <v>495</v>
      </c>
      <c r="BA118" s="433"/>
      <c r="BB118" s="433"/>
      <c r="BC118" s="433"/>
      <c r="BD118" s="433"/>
      <c r="BE118" s="433"/>
      <c r="BF118" s="433"/>
      <c r="BG118" s="433"/>
      <c r="BH118" s="433"/>
      <c r="BI118" s="433"/>
      <c r="BJ118" s="433"/>
      <c r="BK118" s="433"/>
      <c r="BL118" s="433"/>
      <c r="BM118" s="433"/>
      <c r="BN118" s="433"/>
      <c r="BO118" s="433"/>
      <c r="BP118" s="486"/>
      <c r="BQ118" s="657" t="s">
        <v>208</v>
      </c>
      <c r="BR118" s="665"/>
      <c r="BS118" s="665"/>
      <c r="BT118" s="665"/>
      <c r="BU118" s="665"/>
      <c r="BV118" s="665" t="s">
        <v>208</v>
      </c>
      <c r="BW118" s="665"/>
      <c r="BX118" s="665"/>
      <c r="BY118" s="665"/>
      <c r="BZ118" s="665"/>
      <c r="CA118" s="665" t="s">
        <v>208</v>
      </c>
      <c r="CB118" s="665"/>
      <c r="CC118" s="665"/>
      <c r="CD118" s="665"/>
      <c r="CE118" s="665"/>
      <c r="CF118" s="682" t="s">
        <v>208</v>
      </c>
      <c r="CG118" s="686"/>
      <c r="CH118" s="686"/>
      <c r="CI118" s="686"/>
      <c r="CJ118" s="686"/>
      <c r="CK118" s="698"/>
      <c r="CL118" s="422"/>
      <c r="CM118" s="435" t="s">
        <v>496</v>
      </c>
      <c r="CN118" s="439"/>
      <c r="CO118" s="439"/>
      <c r="CP118" s="439"/>
      <c r="CQ118" s="439"/>
      <c r="CR118" s="439"/>
      <c r="CS118" s="439"/>
      <c r="CT118" s="439"/>
      <c r="CU118" s="439"/>
      <c r="CV118" s="439"/>
      <c r="CW118" s="439"/>
      <c r="CX118" s="439"/>
      <c r="CY118" s="439"/>
      <c r="CZ118" s="439"/>
      <c r="DA118" s="439"/>
      <c r="DB118" s="439"/>
      <c r="DC118" s="439"/>
      <c r="DD118" s="439"/>
      <c r="DE118" s="439"/>
      <c r="DF118" s="488"/>
      <c r="DG118" s="498" t="s">
        <v>208</v>
      </c>
      <c r="DH118" s="459"/>
      <c r="DI118" s="459"/>
      <c r="DJ118" s="459"/>
      <c r="DK118" s="515"/>
      <c r="DL118" s="531" t="s">
        <v>208</v>
      </c>
      <c r="DM118" s="459"/>
      <c r="DN118" s="459"/>
      <c r="DO118" s="459"/>
      <c r="DP118" s="515"/>
      <c r="DQ118" s="531" t="s">
        <v>208</v>
      </c>
      <c r="DR118" s="459"/>
      <c r="DS118" s="459"/>
      <c r="DT118" s="459"/>
      <c r="DU118" s="515"/>
      <c r="DV118" s="555" t="s">
        <v>208</v>
      </c>
      <c r="DW118" s="563"/>
      <c r="DX118" s="563"/>
      <c r="DY118" s="563"/>
      <c r="DZ118" s="573"/>
    </row>
    <row r="119" spans="1:130" s="372" customFormat="1" ht="26.25" customHeight="1">
      <c r="A119" s="397" t="s">
        <v>401</v>
      </c>
      <c r="B119" s="421"/>
      <c r="C119" s="434" t="s">
        <v>482</v>
      </c>
      <c r="D119" s="438"/>
      <c r="E119" s="438"/>
      <c r="F119" s="438"/>
      <c r="G119" s="438"/>
      <c r="H119" s="438"/>
      <c r="I119" s="438"/>
      <c r="J119" s="438"/>
      <c r="K119" s="438"/>
      <c r="L119" s="438"/>
      <c r="M119" s="438"/>
      <c r="N119" s="438"/>
      <c r="O119" s="438"/>
      <c r="P119" s="438"/>
      <c r="Q119" s="438"/>
      <c r="R119" s="438"/>
      <c r="S119" s="438"/>
      <c r="T119" s="438"/>
      <c r="U119" s="438"/>
      <c r="V119" s="438"/>
      <c r="W119" s="438"/>
      <c r="X119" s="438"/>
      <c r="Y119" s="438"/>
      <c r="Z119" s="487"/>
      <c r="AA119" s="497" t="s">
        <v>208</v>
      </c>
      <c r="AB119" s="503"/>
      <c r="AC119" s="503"/>
      <c r="AD119" s="503"/>
      <c r="AE119" s="514"/>
      <c r="AF119" s="530" t="s">
        <v>208</v>
      </c>
      <c r="AG119" s="503"/>
      <c r="AH119" s="503"/>
      <c r="AI119" s="503"/>
      <c r="AJ119" s="514"/>
      <c r="AK119" s="530" t="s">
        <v>208</v>
      </c>
      <c r="AL119" s="503"/>
      <c r="AM119" s="503"/>
      <c r="AN119" s="503"/>
      <c r="AO119" s="514"/>
      <c r="AP119" s="554" t="s">
        <v>208</v>
      </c>
      <c r="AQ119" s="562"/>
      <c r="AR119" s="562"/>
      <c r="AS119" s="562"/>
      <c r="AT119" s="572"/>
      <c r="AU119" s="586"/>
      <c r="AV119" s="598"/>
      <c r="AW119" s="598"/>
      <c r="AX119" s="598"/>
      <c r="AY119" s="598"/>
      <c r="AZ119" s="626" t="s">
        <v>286</v>
      </c>
      <c r="BA119" s="626"/>
      <c r="BB119" s="626"/>
      <c r="BC119" s="626"/>
      <c r="BD119" s="626"/>
      <c r="BE119" s="626"/>
      <c r="BF119" s="626"/>
      <c r="BG119" s="626"/>
      <c r="BH119" s="626"/>
      <c r="BI119" s="626"/>
      <c r="BJ119" s="626"/>
      <c r="BK119" s="626"/>
      <c r="BL119" s="626"/>
      <c r="BM119" s="626"/>
      <c r="BN119" s="626"/>
      <c r="BO119" s="481" t="s">
        <v>174</v>
      </c>
      <c r="BP119" s="651"/>
      <c r="BQ119" s="657">
        <v>27699261</v>
      </c>
      <c r="BR119" s="665"/>
      <c r="BS119" s="665"/>
      <c r="BT119" s="665"/>
      <c r="BU119" s="665"/>
      <c r="BV119" s="665">
        <v>26223419</v>
      </c>
      <c r="BW119" s="665"/>
      <c r="BX119" s="665"/>
      <c r="BY119" s="665"/>
      <c r="BZ119" s="665"/>
      <c r="CA119" s="665">
        <v>24103524</v>
      </c>
      <c r="CB119" s="665"/>
      <c r="CC119" s="665"/>
      <c r="CD119" s="665"/>
      <c r="CE119" s="665"/>
      <c r="CF119" s="560"/>
      <c r="CG119" s="568"/>
      <c r="CH119" s="568"/>
      <c r="CI119" s="568"/>
      <c r="CJ119" s="694"/>
      <c r="CK119" s="699"/>
      <c r="CL119" s="423"/>
      <c r="CM119" s="437" t="s">
        <v>314</v>
      </c>
      <c r="CN119" s="441"/>
      <c r="CO119" s="441"/>
      <c r="CP119" s="441"/>
      <c r="CQ119" s="441"/>
      <c r="CR119" s="441"/>
      <c r="CS119" s="441"/>
      <c r="CT119" s="441"/>
      <c r="CU119" s="441"/>
      <c r="CV119" s="441"/>
      <c r="CW119" s="441"/>
      <c r="CX119" s="441"/>
      <c r="CY119" s="441"/>
      <c r="CZ119" s="441"/>
      <c r="DA119" s="441"/>
      <c r="DB119" s="441"/>
      <c r="DC119" s="441"/>
      <c r="DD119" s="441"/>
      <c r="DE119" s="441"/>
      <c r="DF119" s="490"/>
      <c r="DG119" s="500" t="s">
        <v>208</v>
      </c>
      <c r="DH119" s="505"/>
      <c r="DI119" s="505"/>
      <c r="DJ119" s="505"/>
      <c r="DK119" s="517"/>
      <c r="DL119" s="533" t="s">
        <v>208</v>
      </c>
      <c r="DM119" s="505"/>
      <c r="DN119" s="505"/>
      <c r="DO119" s="505"/>
      <c r="DP119" s="517"/>
      <c r="DQ119" s="533" t="s">
        <v>208</v>
      </c>
      <c r="DR119" s="505"/>
      <c r="DS119" s="505"/>
      <c r="DT119" s="505"/>
      <c r="DU119" s="517"/>
      <c r="DV119" s="740" t="s">
        <v>208</v>
      </c>
      <c r="DW119" s="742"/>
      <c r="DX119" s="742"/>
      <c r="DY119" s="742"/>
      <c r="DZ119" s="749"/>
    </row>
    <row r="120" spans="1:130" s="372" customFormat="1" ht="26.25" customHeight="1">
      <c r="A120" s="398"/>
      <c r="B120" s="422"/>
      <c r="C120" s="435" t="s">
        <v>137</v>
      </c>
      <c r="D120" s="439"/>
      <c r="E120" s="439"/>
      <c r="F120" s="439"/>
      <c r="G120" s="439"/>
      <c r="H120" s="439"/>
      <c r="I120" s="439"/>
      <c r="J120" s="439"/>
      <c r="K120" s="439"/>
      <c r="L120" s="439"/>
      <c r="M120" s="439"/>
      <c r="N120" s="439"/>
      <c r="O120" s="439"/>
      <c r="P120" s="439"/>
      <c r="Q120" s="439"/>
      <c r="R120" s="439"/>
      <c r="S120" s="439"/>
      <c r="T120" s="439"/>
      <c r="U120" s="439"/>
      <c r="V120" s="439"/>
      <c r="W120" s="439"/>
      <c r="X120" s="439"/>
      <c r="Y120" s="439"/>
      <c r="Z120" s="488"/>
      <c r="AA120" s="498" t="s">
        <v>208</v>
      </c>
      <c r="AB120" s="459"/>
      <c r="AC120" s="459"/>
      <c r="AD120" s="459"/>
      <c r="AE120" s="515"/>
      <c r="AF120" s="531" t="s">
        <v>208</v>
      </c>
      <c r="AG120" s="459"/>
      <c r="AH120" s="459"/>
      <c r="AI120" s="459"/>
      <c r="AJ120" s="515"/>
      <c r="AK120" s="531" t="s">
        <v>208</v>
      </c>
      <c r="AL120" s="459"/>
      <c r="AM120" s="459"/>
      <c r="AN120" s="459"/>
      <c r="AO120" s="515"/>
      <c r="AP120" s="555" t="s">
        <v>208</v>
      </c>
      <c r="AQ120" s="563"/>
      <c r="AR120" s="563"/>
      <c r="AS120" s="563"/>
      <c r="AT120" s="573"/>
      <c r="AU120" s="587" t="s">
        <v>486</v>
      </c>
      <c r="AV120" s="599"/>
      <c r="AW120" s="599"/>
      <c r="AX120" s="599"/>
      <c r="AY120" s="611"/>
      <c r="AZ120" s="623" t="s">
        <v>227</v>
      </c>
      <c r="BA120" s="416"/>
      <c r="BB120" s="416"/>
      <c r="BC120" s="416"/>
      <c r="BD120" s="416"/>
      <c r="BE120" s="416"/>
      <c r="BF120" s="416"/>
      <c r="BG120" s="416"/>
      <c r="BH120" s="416"/>
      <c r="BI120" s="416"/>
      <c r="BJ120" s="416"/>
      <c r="BK120" s="416"/>
      <c r="BL120" s="416"/>
      <c r="BM120" s="416"/>
      <c r="BN120" s="416"/>
      <c r="BO120" s="416"/>
      <c r="BP120" s="483"/>
      <c r="BQ120" s="655">
        <v>2116852</v>
      </c>
      <c r="BR120" s="663"/>
      <c r="BS120" s="663"/>
      <c r="BT120" s="663"/>
      <c r="BU120" s="663"/>
      <c r="BV120" s="663">
        <v>1983318</v>
      </c>
      <c r="BW120" s="663"/>
      <c r="BX120" s="663"/>
      <c r="BY120" s="663"/>
      <c r="BZ120" s="663"/>
      <c r="CA120" s="663">
        <v>1924721</v>
      </c>
      <c r="CB120" s="663"/>
      <c r="CC120" s="663"/>
      <c r="CD120" s="663"/>
      <c r="CE120" s="663"/>
      <c r="CF120" s="681">
        <v>26.3</v>
      </c>
      <c r="CG120" s="685"/>
      <c r="CH120" s="685"/>
      <c r="CI120" s="685"/>
      <c r="CJ120" s="685"/>
      <c r="CK120" s="700" t="s">
        <v>283</v>
      </c>
      <c r="CL120" s="710"/>
      <c r="CM120" s="710"/>
      <c r="CN120" s="710"/>
      <c r="CO120" s="713"/>
      <c r="CP120" s="717" t="s">
        <v>46</v>
      </c>
      <c r="CQ120" s="720"/>
      <c r="CR120" s="720"/>
      <c r="CS120" s="720"/>
      <c r="CT120" s="720"/>
      <c r="CU120" s="720"/>
      <c r="CV120" s="720"/>
      <c r="CW120" s="720"/>
      <c r="CX120" s="720"/>
      <c r="CY120" s="720"/>
      <c r="CZ120" s="720"/>
      <c r="DA120" s="720"/>
      <c r="DB120" s="720"/>
      <c r="DC120" s="720"/>
      <c r="DD120" s="720"/>
      <c r="DE120" s="720"/>
      <c r="DF120" s="723"/>
      <c r="DG120" s="655">
        <v>3209937</v>
      </c>
      <c r="DH120" s="663"/>
      <c r="DI120" s="663"/>
      <c r="DJ120" s="663"/>
      <c r="DK120" s="663"/>
      <c r="DL120" s="663">
        <v>2852469</v>
      </c>
      <c r="DM120" s="663"/>
      <c r="DN120" s="663"/>
      <c r="DO120" s="663"/>
      <c r="DP120" s="663"/>
      <c r="DQ120" s="663">
        <v>2650373</v>
      </c>
      <c r="DR120" s="663"/>
      <c r="DS120" s="663"/>
      <c r="DT120" s="663"/>
      <c r="DU120" s="663"/>
      <c r="DV120" s="738">
        <v>36.299999999999997</v>
      </c>
      <c r="DW120" s="738"/>
      <c r="DX120" s="738"/>
      <c r="DY120" s="738"/>
      <c r="DZ120" s="747"/>
    </row>
    <row r="121" spans="1:130" s="372" customFormat="1" ht="26.25" customHeight="1">
      <c r="A121" s="398"/>
      <c r="B121" s="422"/>
      <c r="C121" s="436" t="s">
        <v>139</v>
      </c>
      <c r="D121" s="440"/>
      <c r="E121" s="440"/>
      <c r="F121" s="440"/>
      <c r="G121" s="440"/>
      <c r="H121" s="440"/>
      <c r="I121" s="440"/>
      <c r="J121" s="440"/>
      <c r="K121" s="440"/>
      <c r="L121" s="440"/>
      <c r="M121" s="440"/>
      <c r="N121" s="440"/>
      <c r="O121" s="440"/>
      <c r="P121" s="440"/>
      <c r="Q121" s="440"/>
      <c r="R121" s="440"/>
      <c r="S121" s="440"/>
      <c r="T121" s="440"/>
      <c r="U121" s="440"/>
      <c r="V121" s="440"/>
      <c r="W121" s="440"/>
      <c r="X121" s="440"/>
      <c r="Y121" s="440"/>
      <c r="Z121" s="489"/>
      <c r="AA121" s="498" t="s">
        <v>208</v>
      </c>
      <c r="AB121" s="459"/>
      <c r="AC121" s="459"/>
      <c r="AD121" s="459"/>
      <c r="AE121" s="515"/>
      <c r="AF121" s="531" t="s">
        <v>208</v>
      </c>
      <c r="AG121" s="459"/>
      <c r="AH121" s="459"/>
      <c r="AI121" s="459"/>
      <c r="AJ121" s="515"/>
      <c r="AK121" s="531" t="s">
        <v>208</v>
      </c>
      <c r="AL121" s="459"/>
      <c r="AM121" s="459"/>
      <c r="AN121" s="459"/>
      <c r="AO121" s="515"/>
      <c r="AP121" s="555" t="s">
        <v>208</v>
      </c>
      <c r="AQ121" s="563"/>
      <c r="AR121" s="563"/>
      <c r="AS121" s="563"/>
      <c r="AT121" s="573"/>
      <c r="AU121" s="588"/>
      <c r="AV121" s="600"/>
      <c r="AW121" s="600"/>
      <c r="AX121" s="600"/>
      <c r="AY121" s="612"/>
      <c r="AZ121" s="624" t="s">
        <v>497</v>
      </c>
      <c r="BA121" s="432"/>
      <c r="BB121" s="432"/>
      <c r="BC121" s="432"/>
      <c r="BD121" s="432"/>
      <c r="BE121" s="432"/>
      <c r="BF121" s="432"/>
      <c r="BG121" s="432"/>
      <c r="BH121" s="432"/>
      <c r="BI121" s="432"/>
      <c r="BJ121" s="432"/>
      <c r="BK121" s="432"/>
      <c r="BL121" s="432"/>
      <c r="BM121" s="432"/>
      <c r="BN121" s="432"/>
      <c r="BO121" s="432"/>
      <c r="BP121" s="485"/>
      <c r="BQ121" s="656">
        <v>52887</v>
      </c>
      <c r="BR121" s="664"/>
      <c r="BS121" s="664"/>
      <c r="BT121" s="664"/>
      <c r="BU121" s="664"/>
      <c r="BV121" s="664">
        <v>52329</v>
      </c>
      <c r="BW121" s="664"/>
      <c r="BX121" s="664"/>
      <c r="BY121" s="664"/>
      <c r="BZ121" s="664"/>
      <c r="CA121" s="664">
        <v>44428</v>
      </c>
      <c r="CB121" s="664"/>
      <c r="CC121" s="664"/>
      <c r="CD121" s="664"/>
      <c r="CE121" s="664"/>
      <c r="CF121" s="682">
        <v>0.6</v>
      </c>
      <c r="CG121" s="686"/>
      <c r="CH121" s="686"/>
      <c r="CI121" s="686"/>
      <c r="CJ121" s="686"/>
      <c r="CK121" s="701"/>
      <c r="CL121" s="711"/>
      <c r="CM121" s="711"/>
      <c r="CN121" s="711"/>
      <c r="CO121" s="714"/>
      <c r="CP121" s="718" t="s">
        <v>471</v>
      </c>
      <c r="CQ121" s="412"/>
      <c r="CR121" s="412"/>
      <c r="CS121" s="412"/>
      <c r="CT121" s="412"/>
      <c r="CU121" s="412"/>
      <c r="CV121" s="412"/>
      <c r="CW121" s="412"/>
      <c r="CX121" s="412"/>
      <c r="CY121" s="412"/>
      <c r="CZ121" s="412"/>
      <c r="DA121" s="412"/>
      <c r="DB121" s="412"/>
      <c r="DC121" s="412"/>
      <c r="DD121" s="412"/>
      <c r="DE121" s="412"/>
      <c r="DF121" s="724"/>
      <c r="DG121" s="656">
        <v>2143880</v>
      </c>
      <c r="DH121" s="664"/>
      <c r="DI121" s="664"/>
      <c r="DJ121" s="664"/>
      <c r="DK121" s="664"/>
      <c r="DL121" s="664">
        <v>1970719</v>
      </c>
      <c r="DM121" s="664"/>
      <c r="DN121" s="664"/>
      <c r="DO121" s="664"/>
      <c r="DP121" s="664"/>
      <c r="DQ121" s="664">
        <v>1793837</v>
      </c>
      <c r="DR121" s="664"/>
      <c r="DS121" s="664"/>
      <c r="DT121" s="664"/>
      <c r="DU121" s="664"/>
      <c r="DV121" s="739">
        <v>24.6</v>
      </c>
      <c r="DW121" s="739"/>
      <c r="DX121" s="739"/>
      <c r="DY121" s="739"/>
      <c r="DZ121" s="748"/>
    </row>
    <row r="122" spans="1:130" s="372" customFormat="1" ht="26.25" customHeight="1">
      <c r="A122" s="398"/>
      <c r="B122" s="422"/>
      <c r="C122" s="435" t="s">
        <v>491</v>
      </c>
      <c r="D122" s="439"/>
      <c r="E122" s="439"/>
      <c r="F122" s="439"/>
      <c r="G122" s="439"/>
      <c r="H122" s="439"/>
      <c r="I122" s="439"/>
      <c r="J122" s="439"/>
      <c r="K122" s="439"/>
      <c r="L122" s="439"/>
      <c r="M122" s="439"/>
      <c r="N122" s="439"/>
      <c r="O122" s="439"/>
      <c r="P122" s="439"/>
      <c r="Q122" s="439"/>
      <c r="R122" s="439"/>
      <c r="S122" s="439"/>
      <c r="T122" s="439"/>
      <c r="U122" s="439"/>
      <c r="V122" s="439"/>
      <c r="W122" s="439"/>
      <c r="X122" s="439"/>
      <c r="Y122" s="439"/>
      <c r="Z122" s="488"/>
      <c r="AA122" s="498" t="s">
        <v>208</v>
      </c>
      <c r="AB122" s="459"/>
      <c r="AC122" s="459"/>
      <c r="AD122" s="459"/>
      <c r="AE122" s="515"/>
      <c r="AF122" s="531" t="s">
        <v>208</v>
      </c>
      <c r="AG122" s="459"/>
      <c r="AH122" s="459"/>
      <c r="AI122" s="459"/>
      <c r="AJ122" s="515"/>
      <c r="AK122" s="531" t="s">
        <v>208</v>
      </c>
      <c r="AL122" s="459"/>
      <c r="AM122" s="459"/>
      <c r="AN122" s="459"/>
      <c r="AO122" s="515"/>
      <c r="AP122" s="555" t="s">
        <v>208</v>
      </c>
      <c r="AQ122" s="563"/>
      <c r="AR122" s="563"/>
      <c r="AS122" s="563"/>
      <c r="AT122" s="573"/>
      <c r="AU122" s="588"/>
      <c r="AV122" s="600"/>
      <c r="AW122" s="600"/>
      <c r="AX122" s="600"/>
      <c r="AY122" s="612"/>
      <c r="AZ122" s="625" t="s">
        <v>499</v>
      </c>
      <c r="BA122" s="433"/>
      <c r="BB122" s="433"/>
      <c r="BC122" s="433"/>
      <c r="BD122" s="433"/>
      <c r="BE122" s="433"/>
      <c r="BF122" s="433"/>
      <c r="BG122" s="433"/>
      <c r="BH122" s="433"/>
      <c r="BI122" s="433"/>
      <c r="BJ122" s="433"/>
      <c r="BK122" s="433"/>
      <c r="BL122" s="433"/>
      <c r="BM122" s="433"/>
      <c r="BN122" s="433"/>
      <c r="BO122" s="433"/>
      <c r="BP122" s="486"/>
      <c r="BQ122" s="657">
        <v>18395438</v>
      </c>
      <c r="BR122" s="665"/>
      <c r="BS122" s="665"/>
      <c r="BT122" s="665"/>
      <c r="BU122" s="665"/>
      <c r="BV122" s="665">
        <v>17762290</v>
      </c>
      <c r="BW122" s="665"/>
      <c r="BX122" s="665"/>
      <c r="BY122" s="665"/>
      <c r="BZ122" s="665"/>
      <c r="CA122" s="665">
        <v>16724757</v>
      </c>
      <c r="CB122" s="665"/>
      <c r="CC122" s="665"/>
      <c r="CD122" s="665"/>
      <c r="CE122" s="665"/>
      <c r="CF122" s="683">
        <v>229</v>
      </c>
      <c r="CG122" s="687"/>
      <c r="CH122" s="687"/>
      <c r="CI122" s="687"/>
      <c r="CJ122" s="687"/>
      <c r="CK122" s="701"/>
      <c r="CL122" s="711"/>
      <c r="CM122" s="711"/>
      <c r="CN122" s="711"/>
      <c r="CO122" s="714"/>
      <c r="CP122" s="718" t="s">
        <v>467</v>
      </c>
      <c r="CQ122" s="412"/>
      <c r="CR122" s="412"/>
      <c r="CS122" s="412"/>
      <c r="CT122" s="412"/>
      <c r="CU122" s="412"/>
      <c r="CV122" s="412"/>
      <c r="CW122" s="412"/>
      <c r="CX122" s="412"/>
      <c r="CY122" s="412"/>
      <c r="CZ122" s="412"/>
      <c r="DA122" s="412"/>
      <c r="DB122" s="412"/>
      <c r="DC122" s="412"/>
      <c r="DD122" s="412"/>
      <c r="DE122" s="412"/>
      <c r="DF122" s="724"/>
      <c r="DG122" s="656">
        <v>1391960</v>
      </c>
      <c r="DH122" s="664"/>
      <c r="DI122" s="664"/>
      <c r="DJ122" s="664"/>
      <c r="DK122" s="664"/>
      <c r="DL122" s="664">
        <v>1307925</v>
      </c>
      <c r="DM122" s="664"/>
      <c r="DN122" s="664"/>
      <c r="DO122" s="664"/>
      <c r="DP122" s="664"/>
      <c r="DQ122" s="664">
        <v>1119752</v>
      </c>
      <c r="DR122" s="664"/>
      <c r="DS122" s="664"/>
      <c r="DT122" s="664"/>
      <c r="DU122" s="664"/>
      <c r="DV122" s="739">
        <v>15.3</v>
      </c>
      <c r="DW122" s="739"/>
      <c r="DX122" s="739"/>
      <c r="DY122" s="739"/>
      <c r="DZ122" s="748"/>
    </row>
    <row r="123" spans="1:130" s="372" customFormat="1" ht="26.25" customHeight="1">
      <c r="A123" s="398"/>
      <c r="B123" s="422"/>
      <c r="C123" s="435" t="s">
        <v>492</v>
      </c>
      <c r="D123" s="439"/>
      <c r="E123" s="439"/>
      <c r="F123" s="439"/>
      <c r="G123" s="439"/>
      <c r="H123" s="439"/>
      <c r="I123" s="439"/>
      <c r="J123" s="439"/>
      <c r="K123" s="439"/>
      <c r="L123" s="439"/>
      <c r="M123" s="439"/>
      <c r="N123" s="439"/>
      <c r="O123" s="439"/>
      <c r="P123" s="439"/>
      <c r="Q123" s="439"/>
      <c r="R123" s="439"/>
      <c r="S123" s="439"/>
      <c r="T123" s="439"/>
      <c r="U123" s="439"/>
      <c r="V123" s="439"/>
      <c r="W123" s="439"/>
      <c r="X123" s="439"/>
      <c r="Y123" s="439"/>
      <c r="Z123" s="488"/>
      <c r="AA123" s="498">
        <v>2607</v>
      </c>
      <c r="AB123" s="459"/>
      <c r="AC123" s="459"/>
      <c r="AD123" s="459"/>
      <c r="AE123" s="515"/>
      <c r="AF123" s="531">
        <v>2596</v>
      </c>
      <c r="AG123" s="459"/>
      <c r="AH123" s="459"/>
      <c r="AI123" s="459"/>
      <c r="AJ123" s="515"/>
      <c r="AK123" s="531">
        <v>2584</v>
      </c>
      <c r="AL123" s="459"/>
      <c r="AM123" s="459"/>
      <c r="AN123" s="459"/>
      <c r="AO123" s="515"/>
      <c r="AP123" s="555">
        <v>0</v>
      </c>
      <c r="AQ123" s="563"/>
      <c r="AR123" s="563"/>
      <c r="AS123" s="563"/>
      <c r="AT123" s="573"/>
      <c r="AU123" s="589"/>
      <c r="AV123" s="601"/>
      <c r="AW123" s="601"/>
      <c r="AX123" s="601"/>
      <c r="AY123" s="601"/>
      <c r="AZ123" s="626" t="s">
        <v>286</v>
      </c>
      <c r="BA123" s="626"/>
      <c r="BB123" s="626"/>
      <c r="BC123" s="626"/>
      <c r="BD123" s="626"/>
      <c r="BE123" s="626"/>
      <c r="BF123" s="626"/>
      <c r="BG123" s="626"/>
      <c r="BH123" s="626"/>
      <c r="BI123" s="626"/>
      <c r="BJ123" s="626"/>
      <c r="BK123" s="626"/>
      <c r="BL123" s="626"/>
      <c r="BM123" s="626"/>
      <c r="BN123" s="626"/>
      <c r="BO123" s="481" t="s">
        <v>500</v>
      </c>
      <c r="BP123" s="651"/>
      <c r="BQ123" s="658">
        <v>20565177</v>
      </c>
      <c r="BR123" s="666"/>
      <c r="BS123" s="666"/>
      <c r="BT123" s="666"/>
      <c r="BU123" s="666"/>
      <c r="BV123" s="666">
        <v>19797937</v>
      </c>
      <c r="BW123" s="666"/>
      <c r="BX123" s="666"/>
      <c r="BY123" s="666"/>
      <c r="BZ123" s="666"/>
      <c r="CA123" s="666">
        <v>18693906</v>
      </c>
      <c r="CB123" s="666"/>
      <c r="CC123" s="666"/>
      <c r="CD123" s="666"/>
      <c r="CE123" s="666"/>
      <c r="CF123" s="560"/>
      <c r="CG123" s="568"/>
      <c r="CH123" s="568"/>
      <c r="CI123" s="568"/>
      <c r="CJ123" s="694"/>
      <c r="CK123" s="701"/>
      <c r="CL123" s="711"/>
      <c r="CM123" s="711"/>
      <c r="CN123" s="711"/>
      <c r="CO123" s="714"/>
      <c r="CP123" s="718" t="s">
        <v>26</v>
      </c>
      <c r="CQ123" s="412"/>
      <c r="CR123" s="412"/>
      <c r="CS123" s="412"/>
      <c r="CT123" s="412"/>
      <c r="CU123" s="412"/>
      <c r="CV123" s="412"/>
      <c r="CW123" s="412"/>
      <c r="CX123" s="412"/>
      <c r="CY123" s="412"/>
      <c r="CZ123" s="412"/>
      <c r="DA123" s="412"/>
      <c r="DB123" s="412"/>
      <c r="DC123" s="412"/>
      <c r="DD123" s="412"/>
      <c r="DE123" s="412"/>
      <c r="DF123" s="724"/>
      <c r="DG123" s="498" t="s">
        <v>208</v>
      </c>
      <c r="DH123" s="459"/>
      <c r="DI123" s="459"/>
      <c r="DJ123" s="459"/>
      <c r="DK123" s="515"/>
      <c r="DL123" s="531" t="s">
        <v>208</v>
      </c>
      <c r="DM123" s="459"/>
      <c r="DN123" s="459"/>
      <c r="DO123" s="459"/>
      <c r="DP123" s="515"/>
      <c r="DQ123" s="531" t="s">
        <v>208</v>
      </c>
      <c r="DR123" s="459"/>
      <c r="DS123" s="459"/>
      <c r="DT123" s="459"/>
      <c r="DU123" s="515"/>
      <c r="DV123" s="555" t="s">
        <v>208</v>
      </c>
      <c r="DW123" s="563"/>
      <c r="DX123" s="563"/>
      <c r="DY123" s="563"/>
      <c r="DZ123" s="573"/>
    </row>
    <row r="124" spans="1:130" s="372" customFormat="1" ht="26.25" customHeight="1">
      <c r="A124" s="398"/>
      <c r="B124" s="422"/>
      <c r="C124" s="435" t="s">
        <v>351</v>
      </c>
      <c r="D124" s="439"/>
      <c r="E124" s="439"/>
      <c r="F124" s="439"/>
      <c r="G124" s="439"/>
      <c r="H124" s="439"/>
      <c r="I124" s="439"/>
      <c r="J124" s="439"/>
      <c r="K124" s="439"/>
      <c r="L124" s="439"/>
      <c r="M124" s="439"/>
      <c r="N124" s="439"/>
      <c r="O124" s="439"/>
      <c r="P124" s="439"/>
      <c r="Q124" s="439"/>
      <c r="R124" s="439"/>
      <c r="S124" s="439"/>
      <c r="T124" s="439"/>
      <c r="U124" s="439"/>
      <c r="V124" s="439"/>
      <c r="W124" s="439"/>
      <c r="X124" s="439"/>
      <c r="Y124" s="439"/>
      <c r="Z124" s="488"/>
      <c r="AA124" s="498" t="s">
        <v>208</v>
      </c>
      <c r="AB124" s="459"/>
      <c r="AC124" s="459"/>
      <c r="AD124" s="459"/>
      <c r="AE124" s="515"/>
      <c r="AF124" s="531" t="s">
        <v>208</v>
      </c>
      <c r="AG124" s="459"/>
      <c r="AH124" s="459"/>
      <c r="AI124" s="459"/>
      <c r="AJ124" s="515"/>
      <c r="AK124" s="531" t="s">
        <v>208</v>
      </c>
      <c r="AL124" s="459"/>
      <c r="AM124" s="459"/>
      <c r="AN124" s="459"/>
      <c r="AO124" s="515"/>
      <c r="AP124" s="555" t="s">
        <v>208</v>
      </c>
      <c r="AQ124" s="563"/>
      <c r="AR124" s="563"/>
      <c r="AS124" s="563"/>
      <c r="AT124" s="573"/>
      <c r="AU124" s="590" t="s">
        <v>501</v>
      </c>
      <c r="AV124" s="602"/>
      <c r="AW124" s="602"/>
      <c r="AX124" s="602"/>
      <c r="AY124" s="602"/>
      <c r="AZ124" s="602"/>
      <c r="BA124" s="602"/>
      <c r="BB124" s="602"/>
      <c r="BC124" s="602"/>
      <c r="BD124" s="602"/>
      <c r="BE124" s="602"/>
      <c r="BF124" s="602"/>
      <c r="BG124" s="602"/>
      <c r="BH124" s="602"/>
      <c r="BI124" s="602"/>
      <c r="BJ124" s="602"/>
      <c r="BK124" s="602"/>
      <c r="BL124" s="602"/>
      <c r="BM124" s="602"/>
      <c r="BN124" s="602"/>
      <c r="BO124" s="602"/>
      <c r="BP124" s="652"/>
      <c r="BQ124" s="659">
        <v>94</v>
      </c>
      <c r="BR124" s="667"/>
      <c r="BS124" s="667"/>
      <c r="BT124" s="667"/>
      <c r="BU124" s="667"/>
      <c r="BV124" s="667">
        <v>87.8</v>
      </c>
      <c r="BW124" s="667"/>
      <c r="BX124" s="667"/>
      <c r="BY124" s="667"/>
      <c r="BZ124" s="667"/>
      <c r="CA124" s="667">
        <v>74</v>
      </c>
      <c r="CB124" s="667"/>
      <c r="CC124" s="667"/>
      <c r="CD124" s="667"/>
      <c r="CE124" s="667"/>
      <c r="CF124" s="561"/>
      <c r="CG124" s="569"/>
      <c r="CH124" s="569"/>
      <c r="CI124" s="569"/>
      <c r="CJ124" s="695"/>
      <c r="CK124" s="702"/>
      <c r="CL124" s="702"/>
      <c r="CM124" s="702"/>
      <c r="CN124" s="702"/>
      <c r="CO124" s="715"/>
      <c r="CP124" s="718" t="s">
        <v>503</v>
      </c>
      <c r="CQ124" s="412"/>
      <c r="CR124" s="412"/>
      <c r="CS124" s="412"/>
      <c r="CT124" s="412"/>
      <c r="CU124" s="412"/>
      <c r="CV124" s="412"/>
      <c r="CW124" s="412"/>
      <c r="CX124" s="412"/>
      <c r="CY124" s="412"/>
      <c r="CZ124" s="412"/>
      <c r="DA124" s="412"/>
      <c r="DB124" s="412"/>
      <c r="DC124" s="412"/>
      <c r="DD124" s="412"/>
      <c r="DE124" s="412"/>
      <c r="DF124" s="724"/>
      <c r="DG124" s="500">
        <v>715169</v>
      </c>
      <c r="DH124" s="505"/>
      <c r="DI124" s="505"/>
      <c r="DJ124" s="505"/>
      <c r="DK124" s="517"/>
      <c r="DL124" s="533">
        <v>678897</v>
      </c>
      <c r="DM124" s="505"/>
      <c r="DN124" s="505"/>
      <c r="DO124" s="505"/>
      <c r="DP124" s="517"/>
      <c r="DQ124" s="533" t="s">
        <v>208</v>
      </c>
      <c r="DR124" s="505"/>
      <c r="DS124" s="505"/>
      <c r="DT124" s="505"/>
      <c r="DU124" s="517"/>
      <c r="DV124" s="740" t="s">
        <v>208</v>
      </c>
      <c r="DW124" s="742"/>
      <c r="DX124" s="742"/>
      <c r="DY124" s="742"/>
      <c r="DZ124" s="749"/>
    </row>
    <row r="125" spans="1:130" s="372" customFormat="1" ht="26.25" customHeight="1">
      <c r="A125" s="398"/>
      <c r="B125" s="422"/>
      <c r="C125" s="435" t="s">
        <v>496</v>
      </c>
      <c r="D125" s="439"/>
      <c r="E125" s="439"/>
      <c r="F125" s="439"/>
      <c r="G125" s="439"/>
      <c r="H125" s="439"/>
      <c r="I125" s="439"/>
      <c r="J125" s="439"/>
      <c r="K125" s="439"/>
      <c r="L125" s="439"/>
      <c r="M125" s="439"/>
      <c r="N125" s="439"/>
      <c r="O125" s="439"/>
      <c r="P125" s="439"/>
      <c r="Q125" s="439"/>
      <c r="R125" s="439"/>
      <c r="S125" s="439"/>
      <c r="T125" s="439"/>
      <c r="U125" s="439"/>
      <c r="V125" s="439"/>
      <c r="W125" s="439"/>
      <c r="X125" s="439"/>
      <c r="Y125" s="439"/>
      <c r="Z125" s="488"/>
      <c r="AA125" s="498" t="s">
        <v>208</v>
      </c>
      <c r="AB125" s="459"/>
      <c r="AC125" s="459"/>
      <c r="AD125" s="459"/>
      <c r="AE125" s="515"/>
      <c r="AF125" s="531" t="s">
        <v>208</v>
      </c>
      <c r="AG125" s="459"/>
      <c r="AH125" s="459"/>
      <c r="AI125" s="459"/>
      <c r="AJ125" s="515"/>
      <c r="AK125" s="531" t="s">
        <v>208</v>
      </c>
      <c r="AL125" s="459"/>
      <c r="AM125" s="459"/>
      <c r="AN125" s="459"/>
      <c r="AO125" s="515"/>
      <c r="AP125" s="555" t="s">
        <v>208</v>
      </c>
      <c r="AQ125" s="563"/>
      <c r="AR125" s="563"/>
      <c r="AS125" s="563"/>
      <c r="AT125" s="573"/>
      <c r="AU125" s="591"/>
      <c r="AV125" s="438"/>
      <c r="AW125" s="438"/>
      <c r="AX125" s="438"/>
      <c r="AY125" s="438"/>
      <c r="AZ125" s="438"/>
      <c r="BA125" s="438"/>
      <c r="BB125" s="438"/>
      <c r="BC125" s="438"/>
      <c r="BD125" s="438"/>
      <c r="BE125" s="438"/>
      <c r="BF125" s="438"/>
      <c r="BG125" s="438"/>
      <c r="BH125" s="438"/>
      <c r="BI125" s="438"/>
      <c r="BJ125" s="438"/>
      <c r="BK125" s="438"/>
      <c r="BL125" s="438"/>
      <c r="BM125" s="438"/>
      <c r="BN125" s="438"/>
      <c r="BO125" s="438"/>
      <c r="BP125" s="438"/>
      <c r="BQ125" s="439"/>
      <c r="BR125" s="439"/>
      <c r="BS125" s="439"/>
      <c r="BT125" s="439"/>
      <c r="BU125" s="439"/>
      <c r="BV125" s="439"/>
      <c r="BW125" s="439"/>
      <c r="BX125" s="439"/>
      <c r="BY125" s="439"/>
      <c r="BZ125" s="439"/>
      <c r="CA125" s="439"/>
      <c r="CB125" s="439"/>
      <c r="CC125" s="439"/>
      <c r="CD125" s="439"/>
      <c r="CE125" s="439"/>
      <c r="CF125" s="439"/>
      <c r="CG125" s="439"/>
      <c r="CH125" s="439"/>
      <c r="CI125" s="439"/>
      <c r="CJ125" s="696"/>
      <c r="CK125" s="703" t="s">
        <v>504</v>
      </c>
      <c r="CL125" s="710"/>
      <c r="CM125" s="710"/>
      <c r="CN125" s="710"/>
      <c r="CO125" s="713"/>
      <c r="CP125" s="623" t="s">
        <v>143</v>
      </c>
      <c r="CQ125" s="416"/>
      <c r="CR125" s="416"/>
      <c r="CS125" s="416"/>
      <c r="CT125" s="416"/>
      <c r="CU125" s="416"/>
      <c r="CV125" s="416"/>
      <c r="CW125" s="416"/>
      <c r="CX125" s="416"/>
      <c r="CY125" s="416"/>
      <c r="CZ125" s="416"/>
      <c r="DA125" s="416"/>
      <c r="DB125" s="416"/>
      <c r="DC125" s="416"/>
      <c r="DD125" s="416"/>
      <c r="DE125" s="416"/>
      <c r="DF125" s="483"/>
      <c r="DG125" s="655" t="s">
        <v>208</v>
      </c>
      <c r="DH125" s="663"/>
      <c r="DI125" s="663"/>
      <c r="DJ125" s="663"/>
      <c r="DK125" s="663"/>
      <c r="DL125" s="663" t="s">
        <v>208</v>
      </c>
      <c r="DM125" s="663"/>
      <c r="DN125" s="663"/>
      <c r="DO125" s="663"/>
      <c r="DP125" s="663"/>
      <c r="DQ125" s="663" t="s">
        <v>208</v>
      </c>
      <c r="DR125" s="663"/>
      <c r="DS125" s="663"/>
      <c r="DT125" s="663"/>
      <c r="DU125" s="663"/>
      <c r="DV125" s="738" t="s">
        <v>208</v>
      </c>
      <c r="DW125" s="738"/>
      <c r="DX125" s="738"/>
      <c r="DY125" s="738"/>
      <c r="DZ125" s="747"/>
    </row>
    <row r="126" spans="1:130" s="372" customFormat="1" ht="26.25" customHeight="1">
      <c r="A126" s="398"/>
      <c r="B126" s="422"/>
      <c r="C126" s="435" t="s">
        <v>314</v>
      </c>
      <c r="D126" s="439"/>
      <c r="E126" s="439"/>
      <c r="F126" s="439"/>
      <c r="G126" s="439"/>
      <c r="H126" s="439"/>
      <c r="I126" s="439"/>
      <c r="J126" s="439"/>
      <c r="K126" s="439"/>
      <c r="L126" s="439"/>
      <c r="M126" s="439"/>
      <c r="N126" s="439"/>
      <c r="O126" s="439"/>
      <c r="P126" s="439"/>
      <c r="Q126" s="439"/>
      <c r="R126" s="439"/>
      <c r="S126" s="439"/>
      <c r="T126" s="439"/>
      <c r="U126" s="439"/>
      <c r="V126" s="439"/>
      <c r="W126" s="439"/>
      <c r="X126" s="439"/>
      <c r="Y126" s="439"/>
      <c r="Z126" s="488"/>
      <c r="AA126" s="498" t="s">
        <v>208</v>
      </c>
      <c r="AB126" s="459"/>
      <c r="AC126" s="459"/>
      <c r="AD126" s="459"/>
      <c r="AE126" s="515"/>
      <c r="AF126" s="531" t="s">
        <v>208</v>
      </c>
      <c r="AG126" s="459"/>
      <c r="AH126" s="459"/>
      <c r="AI126" s="459"/>
      <c r="AJ126" s="515"/>
      <c r="AK126" s="531" t="s">
        <v>208</v>
      </c>
      <c r="AL126" s="459"/>
      <c r="AM126" s="459"/>
      <c r="AN126" s="459"/>
      <c r="AO126" s="515"/>
      <c r="AP126" s="555" t="s">
        <v>208</v>
      </c>
      <c r="AQ126" s="563"/>
      <c r="AR126" s="563"/>
      <c r="AS126" s="563"/>
      <c r="AT126" s="573"/>
      <c r="AU126" s="592"/>
      <c r="AV126" s="592"/>
      <c r="AW126" s="592"/>
      <c r="AX126" s="592"/>
      <c r="AY126" s="592"/>
      <c r="AZ126" s="592"/>
      <c r="BA126" s="592"/>
      <c r="BB126" s="592"/>
      <c r="BC126" s="592"/>
      <c r="BD126" s="592"/>
      <c r="BE126" s="592"/>
      <c r="BF126" s="592"/>
      <c r="BG126" s="592"/>
      <c r="BH126" s="592"/>
      <c r="BI126" s="592"/>
      <c r="BJ126" s="592"/>
      <c r="BK126" s="592"/>
      <c r="BL126" s="592"/>
      <c r="BM126" s="592"/>
      <c r="BN126" s="592"/>
      <c r="BO126" s="592"/>
      <c r="BP126" s="592"/>
      <c r="BQ126" s="592"/>
      <c r="BR126" s="592"/>
      <c r="BS126" s="592"/>
      <c r="BT126" s="592"/>
      <c r="BU126" s="592"/>
      <c r="BV126" s="592"/>
      <c r="BW126" s="592"/>
      <c r="BX126" s="592"/>
      <c r="BY126" s="592"/>
      <c r="BZ126" s="592"/>
      <c r="CA126" s="592"/>
      <c r="CB126" s="592"/>
      <c r="CC126" s="592"/>
      <c r="CD126" s="679"/>
      <c r="CE126" s="679"/>
      <c r="CF126" s="679"/>
      <c r="CG126" s="439"/>
      <c r="CH126" s="439"/>
      <c r="CI126" s="439"/>
      <c r="CJ126" s="696"/>
      <c r="CK126" s="704"/>
      <c r="CL126" s="711"/>
      <c r="CM126" s="711"/>
      <c r="CN126" s="711"/>
      <c r="CO126" s="714"/>
      <c r="CP126" s="624" t="s">
        <v>434</v>
      </c>
      <c r="CQ126" s="432"/>
      <c r="CR126" s="432"/>
      <c r="CS126" s="432"/>
      <c r="CT126" s="432"/>
      <c r="CU126" s="432"/>
      <c r="CV126" s="432"/>
      <c r="CW126" s="432"/>
      <c r="CX126" s="432"/>
      <c r="CY126" s="432"/>
      <c r="CZ126" s="432"/>
      <c r="DA126" s="432"/>
      <c r="DB126" s="432"/>
      <c r="DC126" s="432"/>
      <c r="DD126" s="432"/>
      <c r="DE126" s="432"/>
      <c r="DF126" s="485"/>
      <c r="DG126" s="656" t="s">
        <v>208</v>
      </c>
      <c r="DH126" s="664"/>
      <c r="DI126" s="664"/>
      <c r="DJ126" s="664"/>
      <c r="DK126" s="664"/>
      <c r="DL126" s="664" t="s">
        <v>208</v>
      </c>
      <c r="DM126" s="664"/>
      <c r="DN126" s="664"/>
      <c r="DO126" s="664"/>
      <c r="DP126" s="664"/>
      <c r="DQ126" s="664" t="s">
        <v>208</v>
      </c>
      <c r="DR126" s="664"/>
      <c r="DS126" s="664"/>
      <c r="DT126" s="664"/>
      <c r="DU126" s="664"/>
      <c r="DV126" s="739" t="s">
        <v>208</v>
      </c>
      <c r="DW126" s="739"/>
      <c r="DX126" s="739"/>
      <c r="DY126" s="739"/>
      <c r="DZ126" s="748"/>
    </row>
    <row r="127" spans="1:130" s="372" customFormat="1" ht="26.25" customHeight="1">
      <c r="A127" s="399"/>
      <c r="B127" s="423"/>
      <c r="C127" s="437" t="s">
        <v>77</v>
      </c>
      <c r="D127" s="441"/>
      <c r="E127" s="441"/>
      <c r="F127" s="441"/>
      <c r="G127" s="441"/>
      <c r="H127" s="441"/>
      <c r="I127" s="441"/>
      <c r="J127" s="441"/>
      <c r="K127" s="441"/>
      <c r="L127" s="441"/>
      <c r="M127" s="441"/>
      <c r="N127" s="441"/>
      <c r="O127" s="441"/>
      <c r="P127" s="441"/>
      <c r="Q127" s="441"/>
      <c r="R127" s="441"/>
      <c r="S127" s="441"/>
      <c r="T127" s="441"/>
      <c r="U127" s="441"/>
      <c r="V127" s="441"/>
      <c r="W127" s="441"/>
      <c r="X127" s="441"/>
      <c r="Y127" s="441"/>
      <c r="Z127" s="490"/>
      <c r="AA127" s="498" t="s">
        <v>208</v>
      </c>
      <c r="AB127" s="459"/>
      <c r="AC127" s="459"/>
      <c r="AD127" s="459"/>
      <c r="AE127" s="515"/>
      <c r="AF127" s="531" t="s">
        <v>208</v>
      </c>
      <c r="AG127" s="459"/>
      <c r="AH127" s="459"/>
      <c r="AI127" s="459"/>
      <c r="AJ127" s="515"/>
      <c r="AK127" s="531" t="s">
        <v>208</v>
      </c>
      <c r="AL127" s="459"/>
      <c r="AM127" s="459"/>
      <c r="AN127" s="459"/>
      <c r="AO127" s="515"/>
      <c r="AP127" s="555" t="s">
        <v>208</v>
      </c>
      <c r="AQ127" s="563"/>
      <c r="AR127" s="563"/>
      <c r="AS127" s="563"/>
      <c r="AT127" s="573"/>
      <c r="AU127" s="592"/>
      <c r="AV127" s="592"/>
      <c r="AW127" s="592"/>
      <c r="AX127" s="603" t="s">
        <v>507</v>
      </c>
      <c r="AY127" s="613"/>
      <c r="AZ127" s="613"/>
      <c r="BA127" s="613"/>
      <c r="BB127" s="613"/>
      <c r="BC127" s="613"/>
      <c r="BD127" s="613"/>
      <c r="BE127" s="633"/>
      <c r="BF127" s="635" t="s">
        <v>508</v>
      </c>
      <c r="BG127" s="613"/>
      <c r="BH127" s="613"/>
      <c r="BI127" s="613"/>
      <c r="BJ127" s="613"/>
      <c r="BK127" s="613"/>
      <c r="BL127" s="633"/>
      <c r="BM127" s="635" t="s">
        <v>435</v>
      </c>
      <c r="BN127" s="613"/>
      <c r="BO127" s="613"/>
      <c r="BP127" s="613"/>
      <c r="BQ127" s="613"/>
      <c r="BR127" s="613"/>
      <c r="BS127" s="633"/>
      <c r="BT127" s="635" t="s">
        <v>423</v>
      </c>
      <c r="BU127" s="613"/>
      <c r="BV127" s="613"/>
      <c r="BW127" s="613"/>
      <c r="BX127" s="613"/>
      <c r="BY127" s="613"/>
      <c r="BZ127" s="674"/>
      <c r="CA127" s="592"/>
      <c r="CB127" s="592"/>
      <c r="CC127" s="592"/>
      <c r="CD127" s="679"/>
      <c r="CE127" s="679"/>
      <c r="CF127" s="679"/>
      <c r="CG127" s="439"/>
      <c r="CH127" s="439"/>
      <c r="CI127" s="439"/>
      <c r="CJ127" s="696"/>
      <c r="CK127" s="704"/>
      <c r="CL127" s="711"/>
      <c r="CM127" s="711"/>
      <c r="CN127" s="711"/>
      <c r="CO127" s="714"/>
      <c r="CP127" s="624" t="s">
        <v>431</v>
      </c>
      <c r="CQ127" s="432"/>
      <c r="CR127" s="432"/>
      <c r="CS127" s="432"/>
      <c r="CT127" s="432"/>
      <c r="CU127" s="432"/>
      <c r="CV127" s="432"/>
      <c r="CW127" s="432"/>
      <c r="CX127" s="432"/>
      <c r="CY127" s="432"/>
      <c r="CZ127" s="432"/>
      <c r="DA127" s="432"/>
      <c r="DB127" s="432"/>
      <c r="DC127" s="432"/>
      <c r="DD127" s="432"/>
      <c r="DE127" s="432"/>
      <c r="DF127" s="485"/>
      <c r="DG127" s="656" t="s">
        <v>208</v>
      </c>
      <c r="DH127" s="664"/>
      <c r="DI127" s="664"/>
      <c r="DJ127" s="664"/>
      <c r="DK127" s="664"/>
      <c r="DL127" s="664" t="s">
        <v>208</v>
      </c>
      <c r="DM127" s="664"/>
      <c r="DN127" s="664"/>
      <c r="DO127" s="664"/>
      <c r="DP127" s="664"/>
      <c r="DQ127" s="664" t="s">
        <v>208</v>
      </c>
      <c r="DR127" s="664"/>
      <c r="DS127" s="664"/>
      <c r="DT127" s="664"/>
      <c r="DU127" s="664"/>
      <c r="DV127" s="739" t="s">
        <v>208</v>
      </c>
      <c r="DW127" s="739"/>
      <c r="DX127" s="739"/>
      <c r="DY127" s="739"/>
      <c r="DZ127" s="748"/>
    </row>
    <row r="128" spans="1:130" s="372" customFormat="1" ht="26.25" customHeight="1">
      <c r="A128" s="400" t="s">
        <v>509</v>
      </c>
      <c r="B128" s="424"/>
      <c r="C128" s="424"/>
      <c r="D128" s="424"/>
      <c r="E128" s="424"/>
      <c r="F128" s="424"/>
      <c r="G128" s="424"/>
      <c r="H128" s="424"/>
      <c r="I128" s="424"/>
      <c r="J128" s="424"/>
      <c r="K128" s="424"/>
      <c r="L128" s="424"/>
      <c r="M128" s="424"/>
      <c r="N128" s="424"/>
      <c r="O128" s="424"/>
      <c r="P128" s="424"/>
      <c r="Q128" s="424"/>
      <c r="R128" s="424"/>
      <c r="S128" s="424"/>
      <c r="T128" s="424"/>
      <c r="U128" s="424"/>
      <c r="V128" s="424"/>
      <c r="W128" s="476" t="s">
        <v>8</v>
      </c>
      <c r="X128" s="476"/>
      <c r="Y128" s="476"/>
      <c r="Z128" s="491"/>
      <c r="AA128" s="497">
        <v>38251</v>
      </c>
      <c r="AB128" s="503"/>
      <c r="AC128" s="503"/>
      <c r="AD128" s="503"/>
      <c r="AE128" s="514"/>
      <c r="AF128" s="530">
        <v>46547</v>
      </c>
      <c r="AG128" s="503"/>
      <c r="AH128" s="503"/>
      <c r="AI128" s="503"/>
      <c r="AJ128" s="514"/>
      <c r="AK128" s="530">
        <v>46094</v>
      </c>
      <c r="AL128" s="503"/>
      <c r="AM128" s="503"/>
      <c r="AN128" s="503"/>
      <c r="AO128" s="514"/>
      <c r="AP128" s="557"/>
      <c r="AQ128" s="565"/>
      <c r="AR128" s="565"/>
      <c r="AS128" s="565"/>
      <c r="AT128" s="575"/>
      <c r="AU128" s="592"/>
      <c r="AV128" s="592"/>
      <c r="AW128" s="592"/>
      <c r="AX128" s="392" t="s">
        <v>319</v>
      </c>
      <c r="AY128" s="416"/>
      <c r="AZ128" s="416"/>
      <c r="BA128" s="416"/>
      <c r="BB128" s="416"/>
      <c r="BC128" s="416"/>
      <c r="BD128" s="416"/>
      <c r="BE128" s="483"/>
      <c r="BF128" s="636" t="s">
        <v>208</v>
      </c>
      <c r="BG128" s="640"/>
      <c r="BH128" s="640"/>
      <c r="BI128" s="640"/>
      <c r="BJ128" s="640"/>
      <c r="BK128" s="640"/>
      <c r="BL128" s="646"/>
      <c r="BM128" s="636">
        <v>13.44</v>
      </c>
      <c r="BN128" s="640"/>
      <c r="BO128" s="640"/>
      <c r="BP128" s="640"/>
      <c r="BQ128" s="640"/>
      <c r="BR128" s="640"/>
      <c r="BS128" s="646"/>
      <c r="BT128" s="636">
        <v>20</v>
      </c>
      <c r="BU128" s="640"/>
      <c r="BV128" s="640"/>
      <c r="BW128" s="640"/>
      <c r="BX128" s="640"/>
      <c r="BY128" s="640"/>
      <c r="BZ128" s="675"/>
      <c r="CA128" s="679"/>
      <c r="CB128" s="679"/>
      <c r="CC128" s="679"/>
      <c r="CD128" s="679"/>
      <c r="CE128" s="679"/>
      <c r="CF128" s="679"/>
      <c r="CG128" s="439"/>
      <c r="CH128" s="439"/>
      <c r="CI128" s="439"/>
      <c r="CJ128" s="696"/>
      <c r="CK128" s="705"/>
      <c r="CL128" s="712"/>
      <c r="CM128" s="712"/>
      <c r="CN128" s="712"/>
      <c r="CO128" s="716"/>
      <c r="CP128" s="719" t="s">
        <v>413</v>
      </c>
      <c r="CQ128" s="614"/>
      <c r="CR128" s="614"/>
      <c r="CS128" s="614"/>
      <c r="CT128" s="614"/>
      <c r="CU128" s="614"/>
      <c r="CV128" s="614"/>
      <c r="CW128" s="614"/>
      <c r="CX128" s="614"/>
      <c r="CY128" s="614"/>
      <c r="CZ128" s="614"/>
      <c r="DA128" s="614"/>
      <c r="DB128" s="614"/>
      <c r="DC128" s="614"/>
      <c r="DD128" s="614"/>
      <c r="DE128" s="614"/>
      <c r="DF128" s="634"/>
      <c r="DG128" s="727">
        <v>3701</v>
      </c>
      <c r="DH128" s="730"/>
      <c r="DI128" s="730"/>
      <c r="DJ128" s="730"/>
      <c r="DK128" s="730"/>
      <c r="DL128" s="730">
        <v>2723</v>
      </c>
      <c r="DM128" s="730"/>
      <c r="DN128" s="730"/>
      <c r="DO128" s="730"/>
      <c r="DP128" s="730"/>
      <c r="DQ128" s="730">
        <v>982</v>
      </c>
      <c r="DR128" s="730"/>
      <c r="DS128" s="730"/>
      <c r="DT128" s="730"/>
      <c r="DU128" s="730"/>
      <c r="DV128" s="741">
        <v>0</v>
      </c>
      <c r="DW128" s="741"/>
      <c r="DX128" s="741"/>
      <c r="DY128" s="741"/>
      <c r="DZ128" s="750"/>
    </row>
    <row r="129" spans="1:131" s="372" customFormat="1" ht="26.25" customHeight="1">
      <c r="A129" s="393" t="s">
        <v>178</v>
      </c>
      <c r="B129" s="417"/>
      <c r="C129" s="417"/>
      <c r="D129" s="417"/>
      <c r="E129" s="417"/>
      <c r="F129" s="417"/>
      <c r="G129" s="417"/>
      <c r="H129" s="417"/>
      <c r="I129" s="417"/>
      <c r="J129" s="417"/>
      <c r="K129" s="417"/>
      <c r="L129" s="417"/>
      <c r="M129" s="417"/>
      <c r="N129" s="417"/>
      <c r="O129" s="417"/>
      <c r="P129" s="417"/>
      <c r="Q129" s="417"/>
      <c r="R129" s="417"/>
      <c r="S129" s="417"/>
      <c r="T129" s="417"/>
      <c r="U129" s="417"/>
      <c r="V129" s="417"/>
      <c r="W129" s="477" t="s">
        <v>250</v>
      </c>
      <c r="X129" s="479"/>
      <c r="Y129" s="479"/>
      <c r="Z129" s="492"/>
      <c r="AA129" s="498">
        <v>9611014</v>
      </c>
      <c r="AB129" s="459"/>
      <c r="AC129" s="459"/>
      <c r="AD129" s="459"/>
      <c r="AE129" s="515"/>
      <c r="AF129" s="531">
        <v>9350170</v>
      </c>
      <c r="AG129" s="459"/>
      <c r="AH129" s="459"/>
      <c r="AI129" s="459"/>
      <c r="AJ129" s="515"/>
      <c r="AK129" s="531">
        <v>9423999</v>
      </c>
      <c r="AL129" s="459"/>
      <c r="AM129" s="459"/>
      <c r="AN129" s="459"/>
      <c r="AO129" s="515"/>
      <c r="AP129" s="558"/>
      <c r="AQ129" s="566"/>
      <c r="AR129" s="566"/>
      <c r="AS129" s="566"/>
      <c r="AT129" s="576"/>
      <c r="AU129" s="594"/>
      <c r="AV129" s="594"/>
      <c r="AW129" s="594"/>
      <c r="AX129" s="604" t="s">
        <v>117</v>
      </c>
      <c r="AY129" s="432"/>
      <c r="AZ129" s="432"/>
      <c r="BA129" s="432"/>
      <c r="BB129" s="432"/>
      <c r="BC129" s="432"/>
      <c r="BD129" s="432"/>
      <c r="BE129" s="485"/>
      <c r="BF129" s="637" t="s">
        <v>208</v>
      </c>
      <c r="BG129" s="641"/>
      <c r="BH129" s="641"/>
      <c r="BI129" s="641"/>
      <c r="BJ129" s="641"/>
      <c r="BK129" s="641"/>
      <c r="BL129" s="647"/>
      <c r="BM129" s="637">
        <v>18.440000000000001</v>
      </c>
      <c r="BN129" s="641"/>
      <c r="BO129" s="641"/>
      <c r="BP129" s="641"/>
      <c r="BQ129" s="641"/>
      <c r="BR129" s="641"/>
      <c r="BS129" s="647"/>
      <c r="BT129" s="637">
        <v>30</v>
      </c>
      <c r="BU129" s="671"/>
      <c r="BV129" s="671"/>
      <c r="BW129" s="671"/>
      <c r="BX129" s="671"/>
      <c r="BY129" s="671"/>
      <c r="BZ129" s="676"/>
      <c r="CA129" s="650"/>
      <c r="CB129" s="650"/>
      <c r="CC129" s="650"/>
      <c r="CD129" s="650"/>
      <c r="CE129" s="650"/>
      <c r="CF129" s="650"/>
      <c r="CG129" s="650"/>
      <c r="CH129" s="650"/>
      <c r="CI129" s="650"/>
      <c r="CJ129" s="650"/>
      <c r="CK129" s="650"/>
      <c r="CL129" s="650"/>
      <c r="CM129" s="650"/>
      <c r="CN129" s="650"/>
      <c r="CO129" s="650"/>
      <c r="CP129" s="650"/>
      <c r="CQ129" s="650"/>
      <c r="CR129" s="650"/>
      <c r="CS129" s="650"/>
      <c r="CT129" s="650"/>
      <c r="CU129" s="650"/>
      <c r="CV129" s="650"/>
      <c r="CW129" s="650"/>
      <c r="CX129" s="650"/>
      <c r="CY129" s="650"/>
      <c r="CZ129" s="650"/>
      <c r="DA129" s="650"/>
      <c r="DB129" s="650"/>
      <c r="DC129" s="650"/>
      <c r="DD129" s="650"/>
      <c r="DE129" s="650"/>
      <c r="DF129" s="650"/>
      <c r="DG129" s="650"/>
      <c r="DH129" s="650"/>
      <c r="DI129" s="650"/>
      <c r="DJ129" s="650"/>
      <c r="DK129" s="650"/>
      <c r="DL129" s="650"/>
      <c r="DM129" s="650"/>
      <c r="DN129" s="650"/>
      <c r="DO129" s="650"/>
      <c r="DP129" s="606"/>
      <c r="DQ129" s="606"/>
      <c r="DR129" s="606"/>
      <c r="DS129" s="606"/>
      <c r="DT129" s="606"/>
      <c r="DU129" s="606"/>
      <c r="DV129" s="606"/>
      <c r="DW129" s="606"/>
      <c r="DX129" s="606"/>
      <c r="DY129" s="606"/>
      <c r="DZ129" s="631"/>
    </row>
    <row r="130" spans="1:131" s="372" customFormat="1" ht="26.25" customHeight="1">
      <c r="A130" s="393" t="s">
        <v>510</v>
      </c>
      <c r="B130" s="417"/>
      <c r="C130" s="417"/>
      <c r="D130" s="417"/>
      <c r="E130" s="417"/>
      <c r="F130" s="417"/>
      <c r="G130" s="417"/>
      <c r="H130" s="417"/>
      <c r="I130" s="417"/>
      <c r="J130" s="417"/>
      <c r="K130" s="417"/>
      <c r="L130" s="417"/>
      <c r="M130" s="417"/>
      <c r="N130" s="417"/>
      <c r="O130" s="417"/>
      <c r="P130" s="417"/>
      <c r="Q130" s="417"/>
      <c r="R130" s="417"/>
      <c r="S130" s="417"/>
      <c r="T130" s="417"/>
      <c r="U130" s="417"/>
      <c r="V130" s="417"/>
      <c r="W130" s="477" t="s">
        <v>511</v>
      </c>
      <c r="X130" s="479"/>
      <c r="Y130" s="479"/>
      <c r="Z130" s="492"/>
      <c r="AA130" s="498">
        <v>2028612</v>
      </c>
      <c r="AB130" s="459"/>
      <c r="AC130" s="459"/>
      <c r="AD130" s="459"/>
      <c r="AE130" s="515"/>
      <c r="AF130" s="531">
        <v>2032072</v>
      </c>
      <c r="AG130" s="459"/>
      <c r="AH130" s="459"/>
      <c r="AI130" s="459"/>
      <c r="AJ130" s="515"/>
      <c r="AK130" s="531">
        <v>2119060</v>
      </c>
      <c r="AL130" s="459"/>
      <c r="AM130" s="459"/>
      <c r="AN130" s="459"/>
      <c r="AO130" s="515"/>
      <c r="AP130" s="558"/>
      <c r="AQ130" s="566"/>
      <c r="AR130" s="566"/>
      <c r="AS130" s="566"/>
      <c r="AT130" s="576"/>
      <c r="AU130" s="594"/>
      <c r="AV130" s="594"/>
      <c r="AW130" s="594"/>
      <c r="AX130" s="604" t="s">
        <v>447</v>
      </c>
      <c r="AY130" s="432"/>
      <c r="AZ130" s="432"/>
      <c r="BA130" s="432"/>
      <c r="BB130" s="432"/>
      <c r="BC130" s="432"/>
      <c r="BD130" s="432"/>
      <c r="BE130" s="485"/>
      <c r="BF130" s="638">
        <v>14.6</v>
      </c>
      <c r="BG130" s="642"/>
      <c r="BH130" s="642"/>
      <c r="BI130" s="642"/>
      <c r="BJ130" s="642"/>
      <c r="BK130" s="642"/>
      <c r="BL130" s="648"/>
      <c r="BM130" s="638">
        <v>25</v>
      </c>
      <c r="BN130" s="642"/>
      <c r="BO130" s="642"/>
      <c r="BP130" s="642"/>
      <c r="BQ130" s="642"/>
      <c r="BR130" s="642"/>
      <c r="BS130" s="648"/>
      <c r="BT130" s="638">
        <v>35</v>
      </c>
      <c r="BU130" s="673"/>
      <c r="BV130" s="673"/>
      <c r="BW130" s="673"/>
      <c r="BX130" s="673"/>
      <c r="BY130" s="673"/>
      <c r="BZ130" s="677"/>
      <c r="CA130" s="650"/>
      <c r="CB130" s="650"/>
      <c r="CC130" s="650"/>
      <c r="CD130" s="650"/>
      <c r="CE130" s="650"/>
      <c r="CF130" s="650"/>
      <c r="CG130" s="650"/>
      <c r="CH130" s="650"/>
      <c r="CI130" s="650"/>
      <c r="CJ130" s="650"/>
      <c r="CK130" s="650"/>
      <c r="CL130" s="650"/>
      <c r="CM130" s="650"/>
      <c r="CN130" s="650"/>
      <c r="CO130" s="650"/>
      <c r="CP130" s="650"/>
      <c r="CQ130" s="650"/>
      <c r="CR130" s="650"/>
      <c r="CS130" s="650"/>
      <c r="CT130" s="650"/>
      <c r="CU130" s="650"/>
      <c r="CV130" s="650"/>
      <c r="CW130" s="650"/>
      <c r="CX130" s="650"/>
      <c r="CY130" s="650"/>
      <c r="CZ130" s="650"/>
      <c r="DA130" s="650"/>
      <c r="DB130" s="650"/>
      <c r="DC130" s="650"/>
      <c r="DD130" s="650"/>
      <c r="DE130" s="650"/>
      <c r="DF130" s="650"/>
      <c r="DG130" s="650"/>
      <c r="DH130" s="650"/>
      <c r="DI130" s="650"/>
      <c r="DJ130" s="650"/>
      <c r="DK130" s="650"/>
      <c r="DL130" s="650"/>
      <c r="DM130" s="650"/>
      <c r="DN130" s="650"/>
      <c r="DO130" s="650"/>
      <c r="DP130" s="606"/>
      <c r="DQ130" s="606"/>
      <c r="DR130" s="606"/>
      <c r="DS130" s="606"/>
      <c r="DT130" s="606"/>
      <c r="DU130" s="606"/>
      <c r="DV130" s="606"/>
      <c r="DW130" s="606"/>
      <c r="DX130" s="606"/>
      <c r="DY130" s="606"/>
      <c r="DZ130" s="631"/>
    </row>
    <row r="131" spans="1:131" s="372" customFormat="1" ht="26.25" customHeight="1">
      <c r="A131" s="401"/>
      <c r="B131" s="425"/>
      <c r="C131" s="425"/>
      <c r="D131" s="425"/>
      <c r="E131" s="425"/>
      <c r="F131" s="425"/>
      <c r="G131" s="425"/>
      <c r="H131" s="425"/>
      <c r="I131" s="425"/>
      <c r="J131" s="425"/>
      <c r="K131" s="425"/>
      <c r="L131" s="425"/>
      <c r="M131" s="425"/>
      <c r="N131" s="425"/>
      <c r="O131" s="425"/>
      <c r="P131" s="425"/>
      <c r="Q131" s="425"/>
      <c r="R131" s="425"/>
      <c r="S131" s="425"/>
      <c r="T131" s="425"/>
      <c r="U131" s="425"/>
      <c r="V131" s="425"/>
      <c r="W131" s="478" t="s">
        <v>180</v>
      </c>
      <c r="X131" s="480"/>
      <c r="Y131" s="480"/>
      <c r="Z131" s="493"/>
      <c r="AA131" s="500">
        <v>7582402</v>
      </c>
      <c r="AB131" s="505"/>
      <c r="AC131" s="505"/>
      <c r="AD131" s="505"/>
      <c r="AE131" s="517"/>
      <c r="AF131" s="533">
        <v>7318098</v>
      </c>
      <c r="AG131" s="505"/>
      <c r="AH131" s="505"/>
      <c r="AI131" s="505"/>
      <c r="AJ131" s="517"/>
      <c r="AK131" s="533">
        <v>7304939</v>
      </c>
      <c r="AL131" s="505"/>
      <c r="AM131" s="505"/>
      <c r="AN131" s="505"/>
      <c r="AO131" s="517"/>
      <c r="AP131" s="559"/>
      <c r="AQ131" s="567"/>
      <c r="AR131" s="567"/>
      <c r="AS131" s="567"/>
      <c r="AT131" s="577"/>
      <c r="AU131" s="594"/>
      <c r="AV131" s="594"/>
      <c r="AW131" s="594"/>
      <c r="AX131" s="605" t="s">
        <v>483</v>
      </c>
      <c r="AY131" s="614"/>
      <c r="AZ131" s="614"/>
      <c r="BA131" s="614"/>
      <c r="BB131" s="614"/>
      <c r="BC131" s="614"/>
      <c r="BD131" s="614"/>
      <c r="BE131" s="634"/>
      <c r="BF131" s="639">
        <v>74</v>
      </c>
      <c r="BG131" s="643"/>
      <c r="BH131" s="643"/>
      <c r="BI131" s="643"/>
      <c r="BJ131" s="643"/>
      <c r="BK131" s="643"/>
      <c r="BL131" s="649"/>
      <c r="BM131" s="639">
        <v>350</v>
      </c>
      <c r="BN131" s="643"/>
      <c r="BO131" s="643"/>
      <c r="BP131" s="643"/>
      <c r="BQ131" s="643"/>
      <c r="BR131" s="643"/>
      <c r="BS131" s="649"/>
      <c r="BT131" s="670"/>
      <c r="BU131" s="672"/>
      <c r="BV131" s="672"/>
      <c r="BW131" s="672"/>
      <c r="BX131" s="672"/>
      <c r="BY131" s="672"/>
      <c r="BZ131" s="678"/>
      <c r="CA131" s="650"/>
      <c r="CB131" s="650"/>
      <c r="CC131" s="650"/>
      <c r="CD131" s="650"/>
      <c r="CE131" s="650"/>
      <c r="CF131" s="650"/>
      <c r="CG131" s="650"/>
      <c r="CH131" s="650"/>
      <c r="CI131" s="650"/>
      <c r="CJ131" s="650"/>
      <c r="CK131" s="650"/>
      <c r="CL131" s="650"/>
      <c r="CM131" s="650"/>
      <c r="CN131" s="650"/>
      <c r="CO131" s="650"/>
      <c r="CP131" s="650"/>
      <c r="CQ131" s="650"/>
      <c r="CR131" s="650"/>
      <c r="CS131" s="650"/>
      <c r="CT131" s="650"/>
      <c r="CU131" s="650"/>
      <c r="CV131" s="650"/>
      <c r="CW131" s="650"/>
      <c r="CX131" s="650"/>
      <c r="CY131" s="650"/>
      <c r="CZ131" s="650"/>
      <c r="DA131" s="650"/>
      <c r="DB131" s="650"/>
      <c r="DC131" s="650"/>
      <c r="DD131" s="650"/>
      <c r="DE131" s="650"/>
      <c r="DF131" s="650"/>
      <c r="DG131" s="650"/>
      <c r="DH131" s="650"/>
      <c r="DI131" s="650"/>
      <c r="DJ131" s="650"/>
      <c r="DK131" s="650"/>
      <c r="DL131" s="650"/>
      <c r="DM131" s="650"/>
      <c r="DN131" s="650"/>
      <c r="DO131" s="650"/>
      <c r="DP131" s="606"/>
      <c r="DQ131" s="606"/>
      <c r="DR131" s="606"/>
      <c r="DS131" s="606"/>
      <c r="DT131" s="606"/>
      <c r="DU131" s="606"/>
      <c r="DV131" s="606"/>
      <c r="DW131" s="606"/>
      <c r="DX131" s="606"/>
      <c r="DY131" s="606"/>
      <c r="DZ131" s="631"/>
    </row>
    <row r="132" spans="1:131" s="372" customFormat="1" ht="26.25" customHeight="1">
      <c r="A132" s="402" t="s">
        <v>31</v>
      </c>
      <c r="B132" s="426"/>
      <c r="C132" s="426"/>
      <c r="D132" s="426"/>
      <c r="E132" s="426"/>
      <c r="F132" s="426"/>
      <c r="G132" s="426"/>
      <c r="H132" s="426"/>
      <c r="I132" s="426"/>
      <c r="J132" s="426"/>
      <c r="K132" s="426"/>
      <c r="L132" s="426"/>
      <c r="M132" s="426"/>
      <c r="N132" s="426"/>
      <c r="O132" s="426"/>
      <c r="P132" s="426"/>
      <c r="Q132" s="426"/>
      <c r="R132" s="426"/>
      <c r="S132" s="426"/>
      <c r="T132" s="426"/>
      <c r="U132" s="426"/>
      <c r="V132" s="475" t="s">
        <v>512</v>
      </c>
      <c r="W132" s="475"/>
      <c r="X132" s="475"/>
      <c r="Y132" s="475"/>
      <c r="Z132" s="494"/>
      <c r="AA132" s="501">
        <v>15.066030530000001</v>
      </c>
      <c r="AB132" s="506"/>
      <c r="AC132" s="506"/>
      <c r="AD132" s="506"/>
      <c r="AE132" s="518"/>
      <c r="AF132" s="534">
        <v>14.600774680000001</v>
      </c>
      <c r="AG132" s="506"/>
      <c r="AH132" s="506"/>
      <c r="AI132" s="506"/>
      <c r="AJ132" s="518"/>
      <c r="AK132" s="534">
        <v>14.29890106</v>
      </c>
      <c r="AL132" s="506"/>
      <c r="AM132" s="506"/>
      <c r="AN132" s="506"/>
      <c r="AO132" s="518"/>
      <c r="AP132" s="560"/>
      <c r="AQ132" s="568"/>
      <c r="AR132" s="568"/>
      <c r="AS132" s="568"/>
      <c r="AT132" s="578"/>
      <c r="AU132" s="593"/>
      <c r="AV132" s="595"/>
      <c r="AW132" s="595"/>
      <c r="AX132" s="606"/>
      <c r="AY132" s="606"/>
      <c r="AZ132" s="606"/>
      <c r="BA132" s="606"/>
      <c r="BB132" s="606"/>
      <c r="BC132" s="606"/>
      <c r="BD132" s="606"/>
      <c r="BE132" s="606"/>
      <c r="BF132" s="606"/>
      <c r="BG132" s="606"/>
      <c r="BH132" s="606"/>
      <c r="BI132" s="606"/>
      <c r="BJ132" s="606"/>
      <c r="BK132" s="606"/>
      <c r="BL132" s="606"/>
      <c r="BM132" s="606"/>
      <c r="BN132" s="606"/>
      <c r="BO132" s="606"/>
      <c r="BP132" s="606"/>
      <c r="BQ132" s="606"/>
      <c r="BR132" s="606"/>
      <c r="BS132" s="606"/>
      <c r="BT132" s="606"/>
      <c r="BU132" s="606"/>
      <c r="BV132" s="606"/>
      <c r="BW132" s="606"/>
      <c r="BX132" s="606"/>
      <c r="BY132" s="606"/>
      <c r="BZ132" s="606"/>
      <c r="CA132" s="650"/>
      <c r="CB132" s="650"/>
      <c r="CC132" s="650"/>
      <c r="CD132" s="650"/>
      <c r="CE132" s="650"/>
      <c r="CF132" s="650"/>
      <c r="CG132" s="650"/>
      <c r="CH132" s="650"/>
      <c r="CI132" s="650"/>
      <c r="CJ132" s="650"/>
      <c r="CK132" s="650"/>
      <c r="CL132" s="650"/>
      <c r="CM132" s="650"/>
      <c r="CN132" s="650"/>
      <c r="CO132" s="650"/>
      <c r="CP132" s="650"/>
      <c r="CQ132" s="650"/>
      <c r="CR132" s="650"/>
      <c r="CS132" s="650"/>
      <c r="CT132" s="650"/>
      <c r="CU132" s="650"/>
      <c r="CV132" s="650"/>
      <c r="CW132" s="650"/>
      <c r="CX132" s="650"/>
      <c r="CY132" s="650"/>
      <c r="CZ132" s="650"/>
      <c r="DA132" s="650"/>
      <c r="DB132" s="650"/>
      <c r="DC132" s="650"/>
      <c r="DD132" s="650"/>
      <c r="DE132" s="650"/>
      <c r="DF132" s="650"/>
      <c r="DG132" s="650"/>
      <c r="DH132" s="650"/>
      <c r="DI132" s="650"/>
      <c r="DJ132" s="650"/>
      <c r="DK132" s="650"/>
      <c r="DL132" s="650"/>
      <c r="DM132" s="650"/>
      <c r="DN132" s="650"/>
      <c r="DO132" s="650"/>
      <c r="DP132" s="631"/>
      <c r="DQ132" s="631"/>
      <c r="DR132" s="631"/>
      <c r="DS132" s="631"/>
      <c r="DT132" s="631"/>
      <c r="DU132" s="631"/>
      <c r="DV132" s="631"/>
      <c r="DW132" s="631"/>
      <c r="DX132" s="631"/>
      <c r="DY132" s="631"/>
      <c r="DZ132" s="631"/>
    </row>
    <row r="133" spans="1:131" s="372" customFormat="1" ht="26.25" customHeight="1">
      <c r="A133" s="403"/>
      <c r="B133" s="427"/>
      <c r="C133" s="427"/>
      <c r="D133" s="427"/>
      <c r="E133" s="427"/>
      <c r="F133" s="427"/>
      <c r="G133" s="427"/>
      <c r="H133" s="427"/>
      <c r="I133" s="427"/>
      <c r="J133" s="427"/>
      <c r="K133" s="427"/>
      <c r="L133" s="427"/>
      <c r="M133" s="427"/>
      <c r="N133" s="427"/>
      <c r="O133" s="427"/>
      <c r="P133" s="427"/>
      <c r="Q133" s="427"/>
      <c r="R133" s="427"/>
      <c r="S133" s="427"/>
      <c r="T133" s="427"/>
      <c r="U133" s="427"/>
      <c r="V133" s="413" t="s">
        <v>83</v>
      </c>
      <c r="W133" s="413"/>
      <c r="X133" s="413"/>
      <c r="Y133" s="413"/>
      <c r="Z133" s="495"/>
      <c r="AA133" s="502">
        <v>15.9</v>
      </c>
      <c r="AB133" s="507"/>
      <c r="AC133" s="507"/>
      <c r="AD133" s="507"/>
      <c r="AE133" s="519"/>
      <c r="AF133" s="502">
        <v>15.2</v>
      </c>
      <c r="AG133" s="507"/>
      <c r="AH133" s="507"/>
      <c r="AI133" s="507"/>
      <c r="AJ133" s="519"/>
      <c r="AK133" s="502">
        <v>14.6</v>
      </c>
      <c r="AL133" s="507"/>
      <c r="AM133" s="507"/>
      <c r="AN133" s="507"/>
      <c r="AO133" s="519"/>
      <c r="AP133" s="561"/>
      <c r="AQ133" s="569"/>
      <c r="AR133" s="569"/>
      <c r="AS133" s="569"/>
      <c r="AT133" s="579"/>
      <c r="AU133" s="595"/>
      <c r="AV133" s="595"/>
      <c r="AW133" s="595"/>
      <c r="AX133" s="595"/>
      <c r="AY133" s="595"/>
      <c r="AZ133" s="595"/>
      <c r="BA133" s="595"/>
      <c r="BB133" s="595"/>
      <c r="BC133" s="595"/>
      <c r="BD133" s="595"/>
      <c r="BE133" s="595"/>
      <c r="BF133" s="595"/>
      <c r="BG133" s="595"/>
      <c r="BH133" s="595"/>
      <c r="BI133" s="595"/>
      <c r="BJ133" s="595"/>
      <c r="BK133" s="595"/>
      <c r="BL133" s="595"/>
      <c r="BM133" s="595"/>
      <c r="BN133" s="650"/>
      <c r="BO133" s="650"/>
      <c r="BP133" s="650"/>
      <c r="BQ133" s="650"/>
      <c r="BR133" s="650"/>
      <c r="BS133" s="650"/>
      <c r="BT133" s="650"/>
      <c r="BU133" s="650"/>
      <c r="BV133" s="650"/>
      <c r="BW133" s="650"/>
      <c r="BX133" s="650"/>
      <c r="BY133" s="650"/>
      <c r="BZ133" s="650"/>
      <c r="CA133" s="650"/>
      <c r="CB133" s="650"/>
      <c r="CC133" s="650"/>
      <c r="CD133" s="650"/>
      <c r="CE133" s="650"/>
      <c r="CF133" s="650"/>
      <c r="CG133" s="650"/>
      <c r="CH133" s="650"/>
      <c r="CI133" s="650"/>
      <c r="CJ133" s="650"/>
      <c r="CK133" s="650"/>
      <c r="CL133" s="650"/>
      <c r="CM133" s="650"/>
      <c r="CN133" s="650"/>
      <c r="CO133" s="650"/>
      <c r="CP133" s="650"/>
      <c r="CQ133" s="650"/>
      <c r="CR133" s="650"/>
      <c r="CS133" s="650"/>
      <c r="CT133" s="650"/>
      <c r="CU133" s="650"/>
      <c r="CV133" s="650"/>
      <c r="CW133" s="650"/>
      <c r="CX133" s="650"/>
      <c r="CY133" s="650"/>
      <c r="CZ133" s="650"/>
      <c r="DA133" s="650"/>
      <c r="DB133" s="650"/>
      <c r="DC133" s="650"/>
      <c r="DD133" s="650"/>
      <c r="DE133" s="650"/>
      <c r="DF133" s="650"/>
      <c r="DG133" s="650"/>
      <c r="DH133" s="650"/>
      <c r="DI133" s="650"/>
      <c r="DJ133" s="650"/>
      <c r="DK133" s="650"/>
      <c r="DL133" s="650"/>
      <c r="DM133" s="650"/>
      <c r="DN133" s="650"/>
      <c r="DO133" s="650"/>
      <c r="DP133" s="631"/>
      <c r="DQ133" s="631"/>
      <c r="DR133" s="631"/>
      <c r="DS133" s="631"/>
      <c r="DT133" s="631"/>
      <c r="DU133" s="631"/>
      <c r="DV133" s="631"/>
      <c r="DW133" s="631"/>
      <c r="DX133" s="631"/>
      <c r="DY133" s="631"/>
      <c r="DZ133" s="631"/>
    </row>
    <row r="134" spans="1:131" s="369" customFormat="1" ht="11.25" customHeight="1">
      <c r="A134" s="404"/>
      <c r="B134" s="404"/>
      <c r="C134" s="404"/>
      <c r="D134" s="404"/>
      <c r="E134" s="404"/>
      <c r="F134" s="404"/>
      <c r="G134" s="404"/>
      <c r="H134" s="404"/>
      <c r="I134" s="404"/>
      <c r="J134" s="404"/>
      <c r="K134" s="404"/>
      <c r="L134" s="404"/>
      <c r="M134" s="404"/>
      <c r="N134" s="404"/>
      <c r="O134" s="404"/>
      <c r="P134" s="404"/>
      <c r="Q134" s="404"/>
      <c r="R134" s="404"/>
      <c r="S134" s="404"/>
      <c r="T134" s="404"/>
      <c r="U134" s="404"/>
      <c r="V134" s="404"/>
      <c r="W134" s="404"/>
      <c r="X134" s="404"/>
      <c r="Y134" s="404"/>
      <c r="Z134" s="404"/>
      <c r="AA134" s="404"/>
      <c r="AB134" s="404"/>
      <c r="AC134" s="404"/>
      <c r="AD134" s="404"/>
      <c r="AE134" s="404"/>
      <c r="AF134" s="404"/>
      <c r="AG134" s="404"/>
      <c r="AH134" s="404"/>
      <c r="AI134" s="404"/>
      <c r="AJ134" s="404"/>
      <c r="AK134" s="404"/>
      <c r="AL134" s="404"/>
      <c r="AM134" s="404"/>
      <c r="AN134" s="404"/>
      <c r="AO134" s="404"/>
      <c r="AP134" s="404"/>
      <c r="AQ134" s="404"/>
      <c r="AR134" s="404"/>
      <c r="AS134" s="404"/>
      <c r="AT134" s="404"/>
      <c r="AU134" s="595"/>
      <c r="AV134" s="595"/>
      <c r="AW134" s="595"/>
      <c r="AX134" s="595"/>
      <c r="AY134" s="595"/>
      <c r="AZ134" s="595"/>
      <c r="BA134" s="595"/>
      <c r="BB134" s="595"/>
      <c r="BC134" s="595"/>
      <c r="BD134" s="595"/>
      <c r="BE134" s="595"/>
      <c r="BF134" s="595"/>
      <c r="BG134" s="595"/>
      <c r="BH134" s="595"/>
      <c r="BI134" s="595"/>
      <c r="BJ134" s="595"/>
      <c r="BK134" s="595"/>
      <c r="BL134" s="595"/>
      <c r="BM134" s="595"/>
      <c r="BN134" s="650"/>
      <c r="BO134" s="650"/>
      <c r="BP134" s="650"/>
      <c r="BQ134" s="650"/>
      <c r="BR134" s="650"/>
      <c r="BS134" s="650"/>
      <c r="BT134" s="650"/>
      <c r="BU134" s="650"/>
      <c r="BV134" s="650"/>
      <c r="BW134" s="650"/>
      <c r="BX134" s="650"/>
      <c r="BY134" s="650"/>
      <c r="BZ134" s="650"/>
      <c r="CA134" s="650"/>
      <c r="CB134" s="650"/>
      <c r="CC134" s="650"/>
      <c r="CD134" s="650"/>
      <c r="CE134" s="650"/>
      <c r="CF134" s="650"/>
      <c r="CG134" s="650"/>
      <c r="CH134" s="650"/>
      <c r="CI134" s="650"/>
      <c r="CJ134" s="650"/>
      <c r="CK134" s="650"/>
      <c r="CL134" s="650"/>
      <c r="CM134" s="650"/>
      <c r="CN134" s="650"/>
      <c r="CO134" s="650"/>
      <c r="CP134" s="650"/>
      <c r="CQ134" s="650"/>
      <c r="CR134" s="650"/>
      <c r="CS134" s="650"/>
      <c r="CT134" s="650"/>
      <c r="CU134" s="650"/>
      <c r="CV134" s="650"/>
      <c r="CW134" s="650"/>
      <c r="CX134" s="650"/>
      <c r="CY134" s="650"/>
      <c r="CZ134" s="650"/>
      <c r="DA134" s="650"/>
      <c r="DB134" s="650"/>
      <c r="DC134" s="650"/>
      <c r="DD134" s="650"/>
      <c r="DE134" s="650"/>
      <c r="DF134" s="650"/>
      <c r="DG134" s="650"/>
      <c r="DH134" s="650"/>
      <c r="DI134" s="650"/>
      <c r="DJ134" s="650"/>
      <c r="DK134" s="650"/>
      <c r="DL134" s="650"/>
      <c r="DM134" s="650"/>
      <c r="DN134" s="650"/>
      <c r="DO134" s="650"/>
      <c r="DP134" s="631"/>
      <c r="DQ134" s="631"/>
      <c r="DR134" s="631"/>
      <c r="DS134" s="631"/>
      <c r="DT134" s="631"/>
      <c r="DU134" s="631"/>
      <c r="DV134" s="631"/>
      <c r="DW134" s="631"/>
      <c r="DX134" s="631"/>
      <c r="DY134" s="631"/>
      <c r="DZ134" s="631"/>
      <c r="EA134" s="372"/>
    </row>
    <row r="135" spans="1:131" ht="14.25" hidden="1">
      <c r="AU135" s="404"/>
      <c r="AV135" s="404"/>
      <c r="AW135" s="404"/>
      <c r="AX135" s="404"/>
      <c r="AY135" s="404"/>
      <c r="AZ135" s="404"/>
      <c r="BA135" s="404"/>
      <c r="BB135" s="404"/>
      <c r="BC135" s="404"/>
      <c r="BD135" s="404"/>
      <c r="BE135" s="404"/>
      <c r="BF135" s="404"/>
      <c r="BG135" s="404"/>
      <c r="BH135" s="404"/>
      <c r="BI135" s="404"/>
      <c r="BJ135" s="404"/>
      <c r="BK135" s="404"/>
      <c r="BL135" s="404"/>
      <c r="BM135" s="404"/>
      <c r="BN135" s="404"/>
      <c r="BO135" s="404"/>
      <c r="BP135" s="404"/>
      <c r="BQ135" s="404"/>
      <c r="BR135" s="404"/>
      <c r="BS135" s="404"/>
      <c r="BT135" s="404"/>
      <c r="BU135" s="404"/>
      <c r="BV135" s="404"/>
      <c r="BW135" s="404"/>
      <c r="BX135" s="404"/>
      <c r="BY135" s="404"/>
      <c r="BZ135" s="404"/>
      <c r="CA135" s="404"/>
      <c r="CB135" s="404"/>
      <c r="CC135" s="404"/>
      <c r="CD135" s="404"/>
      <c r="CE135" s="404"/>
      <c r="CF135" s="404"/>
      <c r="CG135" s="404"/>
      <c r="CH135" s="404"/>
      <c r="CI135" s="404"/>
      <c r="CJ135" s="404"/>
      <c r="CK135" s="404"/>
      <c r="CL135" s="404"/>
      <c r="CM135" s="404"/>
      <c r="CN135" s="404"/>
      <c r="CO135" s="404"/>
      <c r="CP135" s="404"/>
      <c r="CQ135" s="404"/>
      <c r="CR135" s="404"/>
      <c r="CS135" s="404"/>
      <c r="CT135" s="404"/>
      <c r="CU135" s="404"/>
      <c r="CV135" s="404"/>
      <c r="CW135" s="404"/>
      <c r="CX135" s="404"/>
      <c r="CY135" s="404"/>
      <c r="CZ135" s="404"/>
      <c r="DA135" s="404"/>
      <c r="DB135" s="404"/>
      <c r="DC135" s="404"/>
      <c r="DD135" s="404"/>
      <c r="DE135" s="404"/>
      <c r="DF135" s="404"/>
      <c r="DG135" s="404"/>
      <c r="DH135" s="404"/>
      <c r="DI135" s="404"/>
      <c r="DJ135" s="404"/>
      <c r="DK135" s="404"/>
      <c r="DL135" s="404"/>
      <c r="DM135" s="404"/>
      <c r="DN135" s="404"/>
      <c r="DO135" s="404"/>
      <c r="DP135" s="404"/>
      <c r="DQ135" s="404"/>
      <c r="DR135" s="404"/>
      <c r="DS135" s="404"/>
      <c r="DT135" s="404"/>
      <c r="DU135" s="404"/>
      <c r="DV135" s="404"/>
      <c r="DW135" s="404"/>
      <c r="DX135" s="404"/>
      <c r="DY135" s="404"/>
      <c r="DZ135" s="404"/>
    </row>
  </sheetData>
  <sheetProtection algorithmName="SHA-512" hashValue="5fVSiKEhZgA9kddDZNOK+nKU6gSYKwg7ziIAHuZuz3pLn6gnmmjaRVlCDHBJFHCGwcFpO40UdP6lZxT8l7WZvw==" saltValue="IJ/wEm9Tj7IGxC0u27h0gg==" spinCount="100000" sheet="1" objects="1" scenarios="1" formatRows="0"/>
  <mergeCells count="2033">
    <mergeCell ref="DJ2:DO2"/>
    <mergeCell ref="DQ2:DZ2"/>
    <mergeCell ref="A4:AY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U5:AY6"/>
    <mergeCell ref="BQ5:CG6"/>
    <mergeCell ref="CH5:CL6"/>
    <mergeCell ref="CM5:CQ6"/>
    <mergeCell ref="CR5:CV6"/>
    <mergeCell ref="CW5:DA6"/>
    <mergeCell ref="DB5:DF6"/>
    <mergeCell ref="DG5:DK6"/>
    <mergeCell ref="DL5:DP6"/>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20:AY123"/>
    <mergeCell ref="CK120:CO124"/>
    <mergeCell ref="CK125:CO128"/>
    <mergeCell ref="A132:U133"/>
    <mergeCell ref="AU110:AY119"/>
    <mergeCell ref="CK110:CL119"/>
    <mergeCell ref="A119:B127"/>
  </mergeCells>
  <phoneticPr fontId="6"/>
  <pageMargins left="0.59055118110236227" right="0" top="0.59055118110236227" bottom="0.59055118110236227" header="0.39370078740157483" footer="0.39370078740157483"/>
  <pageSetup paperSize="8" scale="39" fitToWidth="1" fitToHeight="1" orientation="portrait" usePrinterDefaults="1"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DP104"/>
  <sheetViews>
    <sheetView showGridLines="0" view="pageBreakPreview" zoomScaleNormal="85" zoomScaleSheetLayoutView="100" workbookViewId="0"/>
  </sheetViews>
  <sheetFormatPr defaultColWidth="0" defaultRowHeight="13.5" customHeight="1" zeroHeight="1"/>
  <cols>
    <col min="1" max="120" width="2.75" style="752" customWidth="1"/>
    <col min="121" max="121" width="0" style="753" hidden="1" customWidth="1"/>
    <col min="122" max="16384" width="9" style="753" hidden="1" customWidth="1"/>
  </cols>
  <sheetData>
    <row r="1" spans="1:120">
      <c r="A1" s="753"/>
      <c r="B1" s="753"/>
      <c r="C1" s="753"/>
      <c r="D1" s="753"/>
      <c r="E1" s="753"/>
      <c r="F1" s="753"/>
      <c r="G1" s="753"/>
      <c r="H1" s="753"/>
      <c r="I1" s="753"/>
      <c r="J1" s="753"/>
      <c r="K1" s="753"/>
      <c r="L1" s="753"/>
      <c r="M1" s="753"/>
      <c r="N1" s="753"/>
      <c r="O1" s="753"/>
      <c r="P1" s="753"/>
      <c r="Q1" s="753"/>
      <c r="R1" s="753"/>
      <c r="S1" s="753"/>
      <c r="T1" s="753"/>
      <c r="U1" s="753"/>
      <c r="V1" s="753"/>
      <c r="W1" s="753"/>
      <c r="X1" s="753"/>
      <c r="Y1" s="753"/>
      <c r="Z1" s="753"/>
      <c r="AA1" s="753"/>
      <c r="AB1" s="753"/>
      <c r="AC1" s="753"/>
      <c r="AD1" s="753"/>
      <c r="AE1" s="753"/>
      <c r="AF1" s="753"/>
      <c r="AG1" s="753"/>
      <c r="AH1" s="753"/>
      <c r="AI1" s="753"/>
      <c r="AJ1" s="753"/>
      <c r="AK1" s="753"/>
      <c r="AL1" s="753"/>
      <c r="AM1" s="753"/>
      <c r="AN1" s="753"/>
      <c r="AO1" s="753"/>
      <c r="AP1" s="753"/>
      <c r="AQ1" s="753"/>
      <c r="AR1" s="753"/>
      <c r="AS1" s="753"/>
      <c r="AT1" s="753"/>
      <c r="AU1" s="753"/>
      <c r="AV1" s="753"/>
      <c r="AW1" s="753"/>
      <c r="AX1" s="753"/>
      <c r="AY1" s="753"/>
      <c r="AZ1" s="753"/>
      <c r="BA1" s="753"/>
      <c r="BB1" s="753"/>
      <c r="BC1" s="753"/>
      <c r="BD1" s="753"/>
      <c r="BE1" s="753"/>
      <c r="BF1" s="753"/>
      <c r="BG1" s="753"/>
      <c r="BH1" s="753"/>
      <c r="BI1" s="753"/>
      <c r="BJ1" s="753"/>
      <c r="BK1" s="753"/>
      <c r="BL1" s="753"/>
      <c r="BM1" s="753"/>
      <c r="BN1" s="753"/>
      <c r="BO1" s="753"/>
      <c r="BP1" s="753"/>
      <c r="BQ1" s="753"/>
      <c r="BR1" s="753"/>
      <c r="BS1" s="753"/>
      <c r="BT1" s="753"/>
      <c r="BU1" s="753"/>
      <c r="BV1" s="753"/>
      <c r="BW1" s="753"/>
      <c r="BX1" s="753"/>
      <c r="BY1" s="753"/>
      <c r="BZ1" s="753"/>
      <c r="CA1" s="753"/>
      <c r="CB1" s="753"/>
      <c r="CC1" s="753"/>
      <c r="CD1" s="753"/>
      <c r="CE1" s="753"/>
      <c r="CF1" s="753"/>
      <c r="CG1" s="753"/>
      <c r="CH1" s="753"/>
      <c r="CI1" s="753"/>
      <c r="CJ1" s="753"/>
      <c r="CK1" s="753"/>
      <c r="CL1" s="753"/>
      <c r="CM1" s="753"/>
      <c r="CN1" s="753"/>
      <c r="CO1" s="753"/>
      <c r="CP1" s="753"/>
      <c r="CQ1" s="753"/>
      <c r="CR1" s="753"/>
      <c r="CS1" s="753"/>
      <c r="CT1" s="753"/>
      <c r="CU1" s="753"/>
      <c r="CV1" s="753"/>
      <c r="CW1" s="753"/>
      <c r="CX1" s="753"/>
      <c r="CY1" s="753"/>
      <c r="CZ1" s="753"/>
      <c r="DA1" s="753"/>
      <c r="DB1" s="753"/>
      <c r="DC1" s="753"/>
      <c r="DD1" s="753"/>
      <c r="DE1" s="753"/>
      <c r="DF1" s="753"/>
      <c r="DG1" s="753"/>
      <c r="DH1" s="753"/>
      <c r="DI1" s="753"/>
      <c r="DJ1" s="753"/>
      <c r="DK1" s="753"/>
      <c r="DL1" s="753"/>
      <c r="DM1" s="753"/>
      <c r="DN1" s="753"/>
      <c r="DO1" s="753"/>
      <c r="DP1" s="753"/>
    </row>
    <row r="2" spans="1:120"/>
    <row r="3" spans="1:120"/>
    <row r="4" spans="1:120"/>
    <row r="5" spans="1:120"/>
    <row r="6" spans="1:120"/>
    <row r="7" spans="1:120"/>
    <row r="8" spans="1:120"/>
    <row r="9" spans="1:120"/>
    <row r="10" spans="1:120"/>
    <row r="11" spans="1:120"/>
    <row r="12" spans="1:120"/>
    <row r="13" spans="1:120"/>
    <row r="14" spans="1:120"/>
    <row r="15" spans="1:120"/>
    <row r="16" spans="1:120">
      <c r="DP16" s="753"/>
    </row>
    <row r="17" spans="119:120">
      <c r="DP17" s="753"/>
    </row>
    <row r="18" spans="119:120"/>
    <row r="19" spans="119:120"/>
    <row r="20" spans="119:120">
      <c r="DO20" s="753"/>
      <c r="DP20" s="753"/>
    </row>
    <row r="21" spans="119:120">
      <c r="DP21" s="753"/>
    </row>
    <row r="22" spans="119:120"/>
    <row r="23" spans="119:120">
      <c r="DO23" s="753"/>
      <c r="DP23" s="753"/>
    </row>
    <row r="24" spans="119:120">
      <c r="DP24" s="753"/>
    </row>
    <row r="25" spans="119:120">
      <c r="DP25" s="753"/>
    </row>
    <row r="26" spans="119:120">
      <c r="DO26" s="753"/>
      <c r="DP26" s="753"/>
    </row>
    <row r="27" spans="119:120"/>
    <row r="28" spans="119:120">
      <c r="DO28" s="753"/>
      <c r="DP28" s="753"/>
    </row>
    <row r="29" spans="119:120">
      <c r="DP29" s="753"/>
    </row>
    <row r="30" spans="119:120"/>
    <row r="31" spans="119:120">
      <c r="DO31" s="753"/>
      <c r="DP31" s="753"/>
    </row>
    <row r="32" spans="119:120"/>
    <row r="33" spans="98:120">
      <c r="DO33" s="753"/>
      <c r="DP33" s="753"/>
    </row>
    <row r="34" spans="98:120">
      <c r="DM34" s="753"/>
    </row>
    <row r="35" spans="98:120">
      <c r="CT35" s="753"/>
      <c r="CU35" s="753"/>
      <c r="CV35" s="753"/>
      <c r="CY35" s="753"/>
      <c r="CZ35" s="753"/>
      <c r="DA35" s="753"/>
      <c r="DD35" s="753"/>
      <c r="DE35" s="753"/>
      <c r="DF35" s="753"/>
      <c r="DI35" s="753"/>
      <c r="DJ35" s="753"/>
      <c r="DK35" s="753"/>
      <c r="DM35" s="753"/>
      <c r="DN35" s="753"/>
      <c r="DO35" s="753"/>
      <c r="DP35" s="753"/>
    </row>
    <row r="36" spans="98:120"/>
    <row r="37" spans="98:120">
      <c r="CW37" s="753"/>
      <c r="DB37" s="753"/>
      <c r="DG37" s="753"/>
      <c r="DL37" s="753"/>
      <c r="DP37" s="753"/>
    </row>
    <row r="38" spans="98:120">
      <c r="CT38" s="753"/>
      <c r="CU38" s="753"/>
      <c r="CV38" s="753"/>
      <c r="CW38" s="753"/>
      <c r="CY38" s="753"/>
      <c r="CZ38" s="753"/>
      <c r="DA38" s="753"/>
      <c r="DB38" s="753"/>
      <c r="DD38" s="753"/>
      <c r="DE38" s="753"/>
      <c r="DF38" s="753"/>
      <c r="DG38" s="753"/>
      <c r="DI38" s="753"/>
      <c r="DJ38" s="753"/>
      <c r="DK38" s="753"/>
      <c r="DL38" s="753"/>
      <c r="DN38" s="753"/>
      <c r="DO38" s="753"/>
      <c r="DP38" s="753"/>
    </row>
    <row r="39" spans="98:120"/>
    <row r="40" spans="98:120"/>
    <row r="41" spans="98:120"/>
    <row r="42" spans="98:120"/>
    <row r="43" spans="98:120"/>
    <row r="44" spans="98:120"/>
    <row r="45" spans="98:120"/>
    <row r="46" spans="98:120"/>
    <row r="47" spans="98:120"/>
    <row r="48" spans="98:120"/>
    <row r="49" spans="22:120">
      <c r="DN49" s="753"/>
      <c r="DO49" s="753"/>
      <c r="DP49" s="753"/>
    </row>
    <row r="50" spans="22:120"/>
    <row r="51" spans="22:120"/>
    <row r="52" spans="22:120"/>
    <row r="53" spans="22:120"/>
    <row r="54" spans="22:120"/>
    <row r="55" spans="22:120"/>
    <row r="56" spans="22:120"/>
    <row r="57" spans="22:120"/>
    <row r="58" spans="22:120"/>
    <row r="59" spans="22:120"/>
    <row r="60" spans="22:120"/>
    <row r="61" spans="22:120"/>
    <row r="62" spans="22:120"/>
    <row r="63" spans="22:120">
      <c r="W63" s="753"/>
      <c r="CS63" s="753"/>
      <c r="CX63" s="753"/>
      <c r="DC63" s="753"/>
      <c r="DH63" s="753"/>
    </row>
    <row r="64" spans="22:120">
      <c r="V64" s="753"/>
    </row>
    <row r="65" spans="15:120">
      <c r="X65" s="753"/>
      <c r="Z65" s="753"/>
      <c r="AA65" s="753"/>
      <c r="AB65" s="753"/>
      <c r="AC65" s="753"/>
      <c r="AD65" s="753"/>
      <c r="AE65" s="753"/>
      <c r="AF65" s="753"/>
      <c r="AG65" s="753"/>
      <c r="AH65" s="753"/>
      <c r="AI65" s="753"/>
      <c r="AJ65" s="753"/>
      <c r="AK65" s="753"/>
      <c r="AL65" s="753"/>
      <c r="AM65" s="753"/>
      <c r="AN65" s="753"/>
      <c r="AO65" s="753"/>
      <c r="AP65" s="753"/>
      <c r="AQ65" s="753"/>
      <c r="AR65" s="753"/>
      <c r="AS65" s="753"/>
      <c r="AT65" s="753"/>
      <c r="AU65" s="753"/>
      <c r="AV65" s="753"/>
      <c r="AW65" s="753"/>
      <c r="AX65" s="753"/>
      <c r="AY65" s="753"/>
      <c r="AZ65" s="753"/>
      <c r="BA65" s="753"/>
      <c r="BB65" s="753"/>
      <c r="BC65" s="753"/>
      <c r="BD65" s="753"/>
      <c r="BE65" s="753"/>
      <c r="BF65" s="753"/>
      <c r="BG65" s="753"/>
      <c r="BH65" s="753"/>
      <c r="BI65" s="753"/>
      <c r="BJ65" s="753"/>
      <c r="BK65" s="753"/>
      <c r="BL65" s="753"/>
      <c r="BM65" s="753"/>
      <c r="BN65" s="753"/>
      <c r="BO65" s="753"/>
      <c r="BP65" s="753"/>
      <c r="BQ65" s="753"/>
      <c r="BR65" s="753"/>
      <c r="BS65" s="753"/>
      <c r="BT65" s="753"/>
      <c r="BU65" s="753"/>
      <c r="BV65" s="753"/>
      <c r="BW65" s="753"/>
      <c r="BX65" s="753"/>
      <c r="BY65" s="753"/>
      <c r="BZ65" s="753"/>
      <c r="CA65" s="753"/>
      <c r="CB65" s="753"/>
      <c r="CC65" s="753"/>
      <c r="CD65" s="753"/>
      <c r="CE65" s="753"/>
      <c r="CF65" s="753"/>
      <c r="CG65" s="753"/>
      <c r="CH65" s="753"/>
      <c r="CI65" s="753"/>
      <c r="CJ65" s="753"/>
      <c r="CK65" s="753"/>
      <c r="CL65" s="753"/>
      <c r="CM65" s="753"/>
      <c r="CN65" s="753"/>
      <c r="CO65" s="753"/>
      <c r="CP65" s="753"/>
      <c r="CQ65" s="753"/>
      <c r="CR65" s="753"/>
      <c r="CU65" s="753"/>
      <c r="CZ65" s="753"/>
      <c r="DE65" s="753"/>
      <c r="DJ65" s="753"/>
    </row>
    <row r="66" spans="15:120">
      <c r="Q66" s="753"/>
      <c r="S66" s="753"/>
      <c r="U66" s="753"/>
      <c r="DM66" s="753"/>
    </row>
    <row r="67" spans="15:120">
      <c r="O67" s="753"/>
      <c r="P67" s="753"/>
      <c r="R67" s="753"/>
      <c r="T67" s="753"/>
      <c r="Y67" s="753"/>
      <c r="CT67" s="753"/>
      <c r="CV67" s="753"/>
      <c r="CW67" s="753"/>
      <c r="CY67" s="753"/>
      <c r="DA67" s="753"/>
      <c r="DB67" s="753"/>
      <c r="DD67" s="753"/>
      <c r="DF67" s="753"/>
      <c r="DG67" s="753"/>
      <c r="DI67" s="753"/>
      <c r="DK67" s="753"/>
      <c r="DL67" s="753"/>
      <c r="DN67" s="753"/>
      <c r="DO67" s="753"/>
      <c r="DP67" s="753"/>
    </row>
    <row r="68" spans="15:120"/>
    <row r="69" spans="15:120"/>
    <row r="70" spans="15:120"/>
    <row r="71" spans="15:120"/>
    <row r="72" spans="15:120">
      <c r="DP72" s="753"/>
    </row>
    <row r="73" spans="15:120">
      <c r="DP73" s="753"/>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753"/>
      <c r="CX96" s="753"/>
      <c r="DC96" s="753"/>
      <c r="DH96" s="753"/>
    </row>
    <row r="97" spans="24:120">
      <c r="CS97" s="753"/>
      <c r="CX97" s="753"/>
      <c r="DC97" s="753"/>
      <c r="DH97" s="753"/>
      <c r="DP97" s="752" t="s">
        <v>100</v>
      </c>
    </row>
    <row r="98" spans="24:120" hidden="1">
      <c r="CS98" s="753"/>
      <c r="CX98" s="753"/>
      <c r="DC98" s="753"/>
      <c r="DH98" s="753"/>
    </row>
    <row r="99" spans="24:120" hidden="1">
      <c r="CS99" s="753"/>
      <c r="CX99" s="753"/>
      <c r="DC99" s="753"/>
      <c r="DH99" s="753"/>
    </row>
    <row r="101" spans="24:120" ht="12" hidden="1" customHeight="1">
      <c r="X101" s="753"/>
      <c r="Y101" s="753"/>
      <c r="Z101" s="753"/>
      <c r="AA101" s="753"/>
      <c r="AB101" s="753"/>
      <c r="AC101" s="753"/>
      <c r="AD101" s="753"/>
      <c r="AE101" s="753"/>
      <c r="AF101" s="753"/>
      <c r="AG101" s="753"/>
      <c r="AH101" s="753"/>
      <c r="AI101" s="753"/>
      <c r="AJ101" s="753"/>
      <c r="AK101" s="753"/>
      <c r="AL101" s="753"/>
      <c r="AM101" s="753"/>
      <c r="AN101" s="753"/>
      <c r="AO101" s="753"/>
      <c r="AP101" s="753"/>
      <c r="AQ101" s="753"/>
      <c r="AR101" s="753"/>
      <c r="AS101" s="753"/>
      <c r="AT101" s="753"/>
      <c r="AU101" s="753"/>
      <c r="AV101" s="753"/>
      <c r="AW101" s="753"/>
      <c r="AX101" s="753"/>
      <c r="AY101" s="753"/>
      <c r="AZ101" s="753"/>
      <c r="BA101" s="753"/>
      <c r="BB101" s="753"/>
      <c r="BC101" s="753"/>
      <c r="BD101" s="753"/>
      <c r="BE101" s="753"/>
      <c r="BF101" s="753"/>
      <c r="BG101" s="753"/>
      <c r="BH101" s="753"/>
      <c r="BI101" s="753"/>
      <c r="BJ101" s="753"/>
      <c r="BK101" s="753"/>
      <c r="BL101" s="753"/>
      <c r="BM101" s="753"/>
      <c r="BN101" s="753"/>
      <c r="BO101" s="753"/>
      <c r="BP101" s="753"/>
      <c r="BQ101" s="753"/>
      <c r="BR101" s="753"/>
      <c r="BS101" s="753"/>
      <c r="BT101" s="753"/>
      <c r="BU101" s="753"/>
      <c r="BV101" s="753"/>
      <c r="BW101" s="753"/>
      <c r="BX101" s="753"/>
      <c r="BY101" s="753"/>
      <c r="BZ101" s="753"/>
      <c r="CA101" s="753"/>
      <c r="CB101" s="753"/>
      <c r="CC101" s="753"/>
      <c r="CD101" s="753"/>
      <c r="CE101" s="753"/>
      <c r="CF101" s="753"/>
      <c r="CG101" s="753"/>
      <c r="CH101" s="753"/>
      <c r="CI101" s="753"/>
      <c r="CJ101" s="753"/>
      <c r="CK101" s="753"/>
      <c r="CL101" s="753"/>
      <c r="CM101" s="753"/>
      <c r="CN101" s="753"/>
      <c r="CO101" s="753"/>
      <c r="CP101" s="753"/>
      <c r="CQ101" s="753"/>
      <c r="CR101" s="753"/>
      <c r="CU101" s="753"/>
      <c r="CZ101" s="753"/>
      <c r="DE101" s="753"/>
      <c r="DJ101" s="753"/>
    </row>
    <row r="102" spans="24:120" ht="1.5" hidden="1" customHeight="1">
      <c r="CU102" s="753"/>
      <c r="CZ102" s="753"/>
      <c r="DE102" s="753"/>
      <c r="DJ102" s="753"/>
      <c r="DM102" s="753"/>
    </row>
    <row r="103" spans="24:120" hidden="1">
      <c r="CT103" s="753"/>
      <c r="CV103" s="753"/>
      <c r="CW103" s="753"/>
      <c r="CY103" s="753"/>
      <c r="DA103" s="753"/>
      <c r="DB103" s="753"/>
      <c r="DD103" s="753"/>
      <c r="DF103" s="753"/>
      <c r="DG103" s="753"/>
      <c r="DI103" s="753"/>
      <c r="DK103" s="753"/>
      <c r="DL103" s="753"/>
      <c r="DM103" s="753"/>
      <c r="DN103" s="753"/>
      <c r="DO103" s="753"/>
      <c r="DP103" s="753"/>
    </row>
    <row r="104" spans="24:120" hidden="1">
      <c r="CV104" s="753"/>
      <c r="CW104" s="753"/>
      <c r="DA104" s="753"/>
      <c r="DB104" s="753"/>
      <c r="DF104" s="753"/>
      <c r="DG104" s="753"/>
      <c r="DK104" s="753"/>
      <c r="DL104" s="753"/>
      <c r="DN104" s="753"/>
      <c r="DO104" s="753"/>
      <c r="DP104" s="753"/>
    </row>
    <row r="105" spans="24:120" ht="12.75" hidden="1" customHeight="1"/>
  </sheetData>
  <sheetProtection algorithmName="SHA-512" hashValue="z0IOjBYElprRe+G94h+FsL5znTaG4nRMdC8jG+YnerePx+Lxkl2oWHKiL5fg+eIOX9g0SEgS1gx7H+juvSjX5Q==" saltValue="q1hSSgwOITaeLm0pOX1KbA==" spinCount="100000" sheet="1" objects="1" scenarios="1"/>
  <phoneticPr fontId="6"/>
  <printOptions horizontalCentered="1" verticalCentered="1"/>
  <pageMargins left="0" right="0" top="0" bottom="0" header="0" footer="0"/>
  <pageSetup paperSize="9" scale="44" fitToWidth="1" fitToHeight="1" orientation="landscape" usePrinterDefaults="1"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DL67"/>
  <sheetViews>
    <sheetView showGridLines="0" zoomScaleSheetLayoutView="55" workbookViewId="0"/>
  </sheetViews>
  <sheetFormatPr defaultColWidth="0" defaultRowHeight="13.5" customHeight="1" zeroHeight="1"/>
  <cols>
    <col min="1" max="116" width="2.625" style="752" customWidth="1"/>
    <col min="117" max="16384" width="9" style="753" hidden="1" customWidth="1"/>
  </cols>
  <sheetData>
    <row r="1" spans="2:116" ht="13.5" customHeight="1">
      <c r="B1" s="753"/>
      <c r="C1" s="753"/>
      <c r="D1" s="753"/>
      <c r="E1" s="753"/>
      <c r="F1" s="753"/>
      <c r="G1" s="753"/>
      <c r="H1" s="753"/>
      <c r="I1" s="753"/>
      <c r="J1" s="753"/>
      <c r="K1" s="753"/>
      <c r="L1" s="753"/>
      <c r="M1" s="753"/>
      <c r="N1" s="753"/>
      <c r="O1" s="753"/>
      <c r="P1" s="753"/>
      <c r="Q1" s="753"/>
      <c r="R1" s="753"/>
      <c r="S1" s="753"/>
      <c r="T1" s="753"/>
      <c r="U1" s="753"/>
      <c r="V1" s="753"/>
      <c r="W1" s="753"/>
      <c r="X1" s="753"/>
      <c r="Y1" s="753"/>
      <c r="Z1" s="753"/>
      <c r="AA1" s="753"/>
      <c r="AB1" s="753"/>
      <c r="AC1" s="753"/>
      <c r="AD1" s="753"/>
      <c r="AE1" s="753"/>
      <c r="AF1" s="753"/>
      <c r="AG1" s="753"/>
      <c r="AH1" s="753"/>
      <c r="AI1" s="753"/>
      <c r="AJ1" s="753"/>
      <c r="AK1" s="753"/>
      <c r="AL1" s="753"/>
      <c r="AM1" s="753"/>
      <c r="AN1" s="753"/>
      <c r="AO1" s="753"/>
      <c r="AP1" s="753"/>
      <c r="AQ1" s="753"/>
      <c r="AR1" s="753"/>
      <c r="AS1" s="753"/>
      <c r="AT1" s="753"/>
      <c r="AU1" s="753"/>
      <c r="AV1" s="753"/>
      <c r="AW1" s="753"/>
      <c r="AX1" s="753"/>
      <c r="AY1" s="753"/>
      <c r="AZ1" s="753"/>
      <c r="BA1" s="753"/>
      <c r="BB1" s="753"/>
      <c r="BC1" s="753"/>
      <c r="BD1" s="753"/>
      <c r="BE1" s="753"/>
      <c r="BF1" s="753"/>
      <c r="BG1" s="753"/>
      <c r="BH1" s="753"/>
      <c r="BI1" s="753"/>
      <c r="BJ1" s="753"/>
      <c r="BK1" s="753"/>
      <c r="BL1" s="753"/>
      <c r="BM1" s="753"/>
      <c r="BN1" s="753"/>
      <c r="BO1" s="753"/>
      <c r="BP1" s="753"/>
      <c r="BQ1" s="753"/>
      <c r="BR1" s="753"/>
      <c r="BS1" s="753"/>
      <c r="BT1" s="753"/>
      <c r="BU1" s="753"/>
      <c r="BV1" s="753"/>
      <c r="BW1" s="753"/>
      <c r="BX1" s="753"/>
      <c r="BY1" s="753"/>
      <c r="BZ1" s="753"/>
      <c r="CA1" s="753"/>
      <c r="CB1" s="753"/>
      <c r="CC1" s="753"/>
      <c r="CD1" s="753"/>
      <c r="CE1" s="753"/>
      <c r="CF1" s="753"/>
      <c r="CG1" s="753"/>
      <c r="CH1" s="753"/>
      <c r="CI1" s="753"/>
      <c r="CJ1" s="753"/>
      <c r="CK1" s="753"/>
      <c r="CL1" s="753"/>
      <c r="CM1" s="753"/>
      <c r="CN1" s="753"/>
      <c r="CO1" s="753"/>
      <c r="CP1" s="753"/>
      <c r="CQ1" s="753"/>
      <c r="CR1" s="753"/>
      <c r="CS1" s="753"/>
      <c r="CT1" s="753"/>
      <c r="CU1" s="753"/>
      <c r="CV1" s="753"/>
      <c r="CW1" s="753"/>
      <c r="CX1" s="753"/>
      <c r="CY1" s="753"/>
      <c r="CZ1" s="753"/>
      <c r="DA1" s="753"/>
      <c r="DB1" s="753"/>
      <c r="DC1" s="753"/>
      <c r="DD1" s="753"/>
      <c r="DE1" s="753"/>
      <c r="DF1" s="753"/>
      <c r="DG1" s="753"/>
      <c r="DH1" s="753"/>
      <c r="DI1" s="753"/>
      <c r="DJ1" s="753"/>
      <c r="DK1" s="753"/>
      <c r="DL1" s="753"/>
    </row>
    <row r="2" spans="2:116" ht="13.5" customHeight="1"/>
    <row r="3" spans="2:116" ht="13.5" customHeight="1"/>
    <row r="4" spans="2:116" ht="13.5" customHeight="1">
      <c r="R4" s="753"/>
      <c r="S4" s="753"/>
      <c r="T4" s="753"/>
      <c r="U4" s="753"/>
      <c r="V4" s="753"/>
      <c r="W4" s="753"/>
      <c r="X4" s="753"/>
      <c r="Y4" s="753"/>
      <c r="Z4" s="753"/>
      <c r="AA4" s="753"/>
      <c r="AB4" s="753"/>
      <c r="AC4" s="753"/>
      <c r="AD4" s="753"/>
      <c r="AE4" s="753"/>
      <c r="AF4" s="753"/>
      <c r="AG4" s="753"/>
      <c r="AH4" s="753"/>
      <c r="AI4" s="753"/>
      <c r="AJ4" s="753"/>
      <c r="AK4" s="753"/>
      <c r="AL4" s="753"/>
      <c r="AM4" s="753"/>
      <c r="AN4" s="753"/>
      <c r="AO4" s="753"/>
      <c r="AP4" s="753"/>
      <c r="AQ4" s="753"/>
      <c r="AR4" s="753"/>
      <c r="AS4" s="753"/>
      <c r="AT4" s="753"/>
      <c r="AU4" s="753"/>
      <c r="AV4" s="753"/>
      <c r="AW4" s="753"/>
      <c r="AX4" s="753"/>
      <c r="AY4" s="753"/>
      <c r="AZ4" s="753"/>
      <c r="BA4" s="753"/>
      <c r="BB4" s="753"/>
      <c r="BC4" s="753"/>
      <c r="BD4" s="753"/>
      <c r="BE4" s="753"/>
      <c r="BF4" s="753"/>
      <c r="BG4" s="753"/>
      <c r="BH4" s="753"/>
      <c r="BI4" s="753"/>
      <c r="BJ4" s="753"/>
      <c r="BK4" s="753"/>
      <c r="BL4" s="753"/>
      <c r="BM4" s="753"/>
      <c r="BN4" s="753"/>
      <c r="BO4" s="753"/>
      <c r="BP4" s="753"/>
      <c r="BQ4" s="753"/>
      <c r="BR4" s="753"/>
      <c r="BS4" s="753"/>
      <c r="BT4" s="753"/>
      <c r="BU4" s="753"/>
      <c r="BV4" s="753"/>
      <c r="BW4" s="753"/>
      <c r="BX4" s="753"/>
      <c r="BY4" s="753"/>
      <c r="BZ4" s="753"/>
      <c r="CA4" s="753"/>
      <c r="CB4" s="753"/>
      <c r="CC4" s="753"/>
      <c r="CD4" s="753"/>
      <c r="CE4" s="753"/>
      <c r="CF4" s="753"/>
      <c r="CG4" s="753"/>
      <c r="CH4" s="753"/>
      <c r="CI4" s="753"/>
      <c r="CJ4" s="753"/>
      <c r="CK4" s="753"/>
      <c r="CL4" s="753"/>
      <c r="CM4" s="753"/>
      <c r="CN4" s="753"/>
      <c r="CO4" s="753"/>
      <c r="CP4" s="753"/>
      <c r="CQ4" s="753"/>
      <c r="CR4" s="753"/>
      <c r="CS4" s="753"/>
      <c r="CT4" s="753"/>
      <c r="CU4" s="753"/>
      <c r="CV4" s="753"/>
      <c r="CW4" s="753"/>
      <c r="CX4" s="753"/>
      <c r="CY4" s="753"/>
      <c r="CZ4" s="753"/>
      <c r="DA4" s="753"/>
      <c r="DB4" s="753"/>
      <c r="DC4" s="753"/>
      <c r="DD4" s="753"/>
      <c r="DE4" s="753"/>
      <c r="DF4" s="753"/>
      <c r="DG4" s="753"/>
      <c r="DH4" s="753"/>
      <c r="DI4" s="753"/>
      <c r="DJ4" s="753"/>
      <c r="DK4" s="753"/>
      <c r="DL4" s="753"/>
    </row>
    <row r="5" spans="2:116" ht="13.5" customHeight="1">
      <c r="R5" s="753"/>
      <c r="S5" s="753"/>
      <c r="T5" s="753"/>
      <c r="U5" s="753"/>
      <c r="V5" s="753"/>
      <c r="W5" s="753"/>
      <c r="X5" s="753"/>
      <c r="Y5" s="753"/>
      <c r="Z5" s="753"/>
      <c r="AA5" s="753"/>
      <c r="AB5" s="753"/>
      <c r="AC5" s="753"/>
      <c r="AD5" s="753"/>
      <c r="AE5" s="753"/>
      <c r="AF5" s="753"/>
      <c r="AG5" s="753"/>
      <c r="AH5" s="753"/>
      <c r="AI5" s="753"/>
      <c r="AJ5" s="753"/>
      <c r="AK5" s="753"/>
      <c r="AL5" s="753"/>
      <c r="AM5" s="753"/>
      <c r="AN5" s="753"/>
      <c r="AO5" s="753"/>
      <c r="AP5" s="753"/>
      <c r="AQ5" s="753"/>
      <c r="AR5" s="753"/>
      <c r="AS5" s="753"/>
      <c r="AT5" s="753"/>
      <c r="AU5" s="753"/>
      <c r="AV5" s="753"/>
      <c r="AW5" s="753"/>
      <c r="AX5" s="753"/>
      <c r="AY5" s="753"/>
      <c r="AZ5" s="753"/>
      <c r="BA5" s="753"/>
      <c r="BB5" s="753"/>
      <c r="BC5" s="753"/>
      <c r="BD5" s="753"/>
      <c r="BE5" s="753"/>
      <c r="BF5" s="753"/>
      <c r="BG5" s="753"/>
      <c r="BH5" s="753"/>
      <c r="BI5" s="753"/>
      <c r="BJ5" s="753"/>
      <c r="BK5" s="753"/>
      <c r="BL5" s="753"/>
      <c r="BM5" s="753"/>
      <c r="BN5" s="753"/>
      <c r="BO5" s="753"/>
      <c r="BP5" s="753"/>
      <c r="BQ5" s="753"/>
      <c r="BR5" s="753"/>
      <c r="BS5" s="753"/>
      <c r="BT5" s="753"/>
      <c r="BU5" s="753"/>
      <c r="BV5" s="753"/>
      <c r="BW5" s="753"/>
      <c r="BX5" s="753"/>
      <c r="BY5" s="753"/>
      <c r="BZ5" s="753"/>
      <c r="CA5" s="753"/>
      <c r="CB5" s="753"/>
      <c r="CC5" s="753"/>
      <c r="CD5" s="753"/>
      <c r="CE5" s="753"/>
      <c r="CF5" s="753"/>
      <c r="CG5" s="753"/>
      <c r="CH5" s="753"/>
      <c r="CI5" s="753"/>
      <c r="CJ5" s="753"/>
      <c r="CK5" s="753"/>
      <c r="CL5" s="753"/>
      <c r="CM5" s="753"/>
      <c r="CN5" s="753"/>
      <c r="CO5" s="753"/>
      <c r="CP5" s="753"/>
      <c r="CQ5" s="753"/>
      <c r="CR5" s="753"/>
      <c r="CS5" s="753"/>
      <c r="CT5" s="753"/>
      <c r="CU5" s="753"/>
      <c r="CV5" s="753"/>
      <c r="CW5" s="753"/>
      <c r="CX5" s="753"/>
      <c r="CY5" s="753"/>
      <c r="CZ5" s="753"/>
      <c r="DA5" s="753"/>
      <c r="DB5" s="753"/>
      <c r="DC5" s="753"/>
      <c r="DD5" s="753"/>
      <c r="DE5" s="753"/>
      <c r="DF5" s="753"/>
      <c r="DG5" s="753"/>
      <c r="DH5" s="753"/>
      <c r="DI5" s="753"/>
      <c r="DJ5" s="753"/>
      <c r="DK5" s="753"/>
      <c r="DL5" s="753"/>
    </row>
    <row r="6" spans="2:116" ht="13.5" customHeight="1"/>
    <row r="7" spans="2:116" ht="13.5" customHeight="1"/>
    <row r="8" spans="2:116" ht="13.5" customHeight="1"/>
    <row r="9" spans="2:116" ht="13.5" customHeight="1"/>
    <row r="10" spans="2:116" ht="13.5" customHeight="1"/>
    <row r="11" spans="2:116" ht="13.5" customHeight="1"/>
    <row r="12" spans="2:116" ht="13.5" customHeight="1"/>
    <row r="13" spans="2:116" ht="13.5" customHeight="1"/>
    <row r="14" spans="2:116" ht="13.5" customHeight="1"/>
    <row r="15" spans="2:116" ht="13.5" customHeight="1"/>
    <row r="16" spans="2:116" ht="13.5" customHeight="1"/>
    <row r="17" spans="9:116" ht="13.5" customHeight="1"/>
    <row r="18" spans="9:116" ht="13.5" customHeight="1">
      <c r="I18" s="753"/>
      <c r="J18" s="753"/>
      <c r="K18" s="753"/>
      <c r="L18" s="753"/>
      <c r="M18" s="753"/>
      <c r="N18" s="753"/>
      <c r="O18" s="753"/>
      <c r="P18" s="753"/>
      <c r="Q18" s="753"/>
      <c r="R18" s="753"/>
      <c r="S18" s="753"/>
      <c r="T18" s="753"/>
      <c r="U18" s="753"/>
      <c r="V18" s="753"/>
      <c r="W18" s="753"/>
      <c r="X18" s="753"/>
      <c r="Y18" s="753"/>
      <c r="Z18" s="753"/>
      <c r="AA18" s="753"/>
      <c r="AB18" s="753"/>
      <c r="AC18" s="753"/>
      <c r="AD18" s="753"/>
      <c r="AE18" s="753"/>
      <c r="AF18" s="753"/>
      <c r="AG18" s="753"/>
      <c r="AH18" s="753"/>
      <c r="AI18" s="753"/>
      <c r="AJ18" s="753"/>
      <c r="AK18" s="753"/>
      <c r="AL18" s="753"/>
      <c r="AM18" s="753"/>
      <c r="AN18" s="753"/>
      <c r="AO18" s="753"/>
      <c r="AP18" s="753"/>
      <c r="AQ18" s="753"/>
      <c r="AR18" s="753"/>
      <c r="AS18" s="753"/>
      <c r="AT18" s="753"/>
      <c r="AU18" s="753"/>
      <c r="AV18" s="753"/>
      <c r="AW18" s="753"/>
      <c r="AX18" s="753"/>
      <c r="AY18" s="753"/>
      <c r="AZ18" s="753"/>
      <c r="BA18" s="753"/>
      <c r="BB18" s="753"/>
      <c r="BC18" s="753"/>
      <c r="BD18" s="753"/>
      <c r="BE18" s="753"/>
      <c r="BF18" s="753"/>
      <c r="BG18" s="753"/>
      <c r="BH18" s="753"/>
      <c r="BI18" s="753"/>
      <c r="BJ18" s="753"/>
      <c r="BK18" s="753"/>
      <c r="BL18" s="753"/>
      <c r="BM18" s="753"/>
      <c r="BN18" s="753"/>
      <c r="BO18" s="753"/>
      <c r="BP18" s="753"/>
      <c r="BQ18" s="753"/>
      <c r="BR18" s="753"/>
      <c r="BS18" s="753"/>
      <c r="BT18" s="753"/>
      <c r="BU18" s="753"/>
      <c r="BV18" s="753"/>
      <c r="BW18" s="753"/>
      <c r="BX18" s="753"/>
      <c r="BY18" s="753"/>
      <c r="BZ18" s="753"/>
      <c r="CA18" s="753"/>
      <c r="CB18" s="753"/>
      <c r="CC18" s="753"/>
      <c r="CD18" s="753"/>
      <c r="CE18" s="753"/>
      <c r="CF18" s="753"/>
      <c r="CG18" s="753"/>
      <c r="CH18" s="753"/>
      <c r="CI18" s="753"/>
      <c r="CJ18" s="753"/>
      <c r="CK18" s="753"/>
      <c r="CL18" s="753"/>
      <c r="CM18" s="753"/>
      <c r="CN18" s="753"/>
      <c r="CO18" s="753"/>
      <c r="CP18" s="753"/>
      <c r="CQ18" s="753"/>
      <c r="CR18" s="753"/>
      <c r="CS18" s="753"/>
      <c r="CT18" s="753"/>
      <c r="CU18" s="753"/>
      <c r="CV18" s="753"/>
      <c r="CW18" s="753"/>
      <c r="CX18" s="753"/>
      <c r="CY18" s="753"/>
      <c r="CZ18" s="753"/>
      <c r="DA18" s="753"/>
      <c r="DB18" s="753"/>
      <c r="DC18" s="753"/>
      <c r="DD18" s="753"/>
      <c r="DE18" s="753"/>
      <c r="DF18" s="753"/>
      <c r="DG18" s="753"/>
      <c r="DH18" s="753"/>
      <c r="DI18" s="753"/>
      <c r="DJ18" s="753"/>
      <c r="DK18" s="753"/>
      <c r="DL18" s="753"/>
    </row>
    <row r="19" spans="9:116" ht="13.5" customHeight="1"/>
    <row r="20" spans="9:116" ht="13.5" customHeight="1"/>
    <row r="21" spans="9:116" ht="13.5" customHeight="1">
      <c r="DL21" s="753"/>
    </row>
    <row r="22" spans="9:116" ht="13.5" customHeight="1">
      <c r="DI22" s="753"/>
      <c r="DJ22" s="753"/>
      <c r="DK22" s="753"/>
      <c r="DL22" s="753"/>
    </row>
    <row r="23" spans="9:116" ht="13.5" customHeight="1">
      <c r="CY23" s="753"/>
      <c r="CZ23" s="753"/>
      <c r="DA23" s="753"/>
      <c r="DB23" s="753"/>
      <c r="DC23" s="753"/>
      <c r="DD23" s="753"/>
      <c r="DE23" s="753"/>
      <c r="DF23" s="753"/>
      <c r="DG23" s="753"/>
      <c r="DH23" s="753"/>
      <c r="DI23" s="753"/>
      <c r="DJ23" s="753"/>
      <c r="DK23" s="753"/>
      <c r="DL23" s="753"/>
    </row>
    <row r="24" spans="9:116" ht="13.5" customHeight="1"/>
    <row r="25" spans="9:116" ht="13.5" customHeight="1"/>
    <row r="26" spans="9:116" ht="13.5" customHeight="1"/>
    <row r="27" spans="9:116" ht="13.5" customHeight="1"/>
    <row r="28" spans="9:116" ht="13.5" customHeight="1"/>
    <row r="29" spans="9:116" ht="13.5" customHeight="1"/>
    <row r="30" spans="9:116" ht="13.5" customHeight="1"/>
    <row r="31" spans="9:116" ht="13.5" customHeight="1"/>
    <row r="32" spans="9:116" ht="13.5" customHeight="1"/>
    <row r="33" spans="15:116" ht="13.5" customHeight="1"/>
    <row r="34" spans="15:116" ht="13.5" customHeight="1"/>
    <row r="35" spans="15:116" ht="13.5" customHeight="1">
      <c r="CZ35" s="753"/>
      <c r="DA35" s="753"/>
      <c r="DB35" s="753"/>
      <c r="DC35" s="753"/>
      <c r="DD35" s="753"/>
      <c r="DE35" s="753"/>
      <c r="DF35" s="753"/>
      <c r="DG35" s="753"/>
      <c r="DH35" s="753"/>
      <c r="DI35" s="753"/>
      <c r="DJ35" s="753"/>
      <c r="DK35" s="753"/>
      <c r="DL35" s="753"/>
    </row>
    <row r="36" spans="15:116" ht="13.5" customHeight="1"/>
    <row r="37" spans="15:116" ht="13.5" customHeight="1">
      <c r="DL37" s="753"/>
    </row>
    <row r="38" spans="15:116" ht="13.5" customHeight="1">
      <c r="DI38" s="753"/>
      <c r="DJ38" s="753"/>
      <c r="DK38" s="753"/>
      <c r="DL38" s="753"/>
    </row>
    <row r="39" spans="15:116" ht="13.5" customHeight="1"/>
    <row r="40" spans="15:116" ht="13.5" customHeight="1"/>
    <row r="41" spans="15:116" ht="13.5" customHeight="1"/>
    <row r="42" spans="15:116" ht="13.5" customHeight="1"/>
    <row r="43" spans="15:116" ht="13.5" customHeight="1">
      <c r="O43" s="753"/>
      <c r="P43" s="753"/>
      <c r="Q43" s="753"/>
      <c r="R43" s="753"/>
      <c r="S43" s="753"/>
      <c r="T43" s="753"/>
      <c r="U43" s="753"/>
      <c r="V43" s="753"/>
      <c r="W43" s="753"/>
      <c r="X43" s="753"/>
      <c r="Y43" s="753"/>
      <c r="Z43" s="753"/>
      <c r="AA43" s="753"/>
      <c r="AB43" s="753"/>
      <c r="AC43" s="753"/>
      <c r="AD43" s="753"/>
      <c r="AE43" s="753"/>
      <c r="AF43" s="753"/>
      <c r="AG43" s="753"/>
      <c r="AH43" s="753"/>
      <c r="AI43" s="753"/>
      <c r="AJ43" s="753"/>
      <c r="AK43" s="753"/>
      <c r="AL43" s="753"/>
      <c r="AM43" s="753"/>
      <c r="AN43" s="753"/>
      <c r="AO43" s="753"/>
      <c r="AP43" s="753"/>
      <c r="AQ43" s="753"/>
      <c r="AR43" s="753"/>
      <c r="AS43" s="753"/>
      <c r="AT43" s="753"/>
      <c r="AU43" s="753"/>
      <c r="AV43" s="753"/>
      <c r="AW43" s="753"/>
      <c r="AX43" s="753"/>
      <c r="AY43" s="753"/>
      <c r="AZ43" s="753"/>
      <c r="BA43" s="753"/>
      <c r="BB43" s="753"/>
      <c r="BC43" s="753"/>
      <c r="BD43" s="753"/>
      <c r="BE43" s="753"/>
      <c r="BF43" s="753"/>
      <c r="BG43" s="753"/>
      <c r="BH43" s="753"/>
      <c r="BI43" s="753"/>
      <c r="BJ43" s="753"/>
      <c r="BK43" s="753"/>
      <c r="BL43" s="753"/>
      <c r="BM43" s="753"/>
      <c r="BN43" s="753"/>
      <c r="BO43" s="753"/>
      <c r="BP43" s="753"/>
      <c r="BQ43" s="753"/>
      <c r="BR43" s="753"/>
      <c r="BS43" s="753"/>
      <c r="BT43" s="753"/>
      <c r="BU43" s="753"/>
      <c r="BV43" s="753"/>
      <c r="BW43" s="753"/>
      <c r="BX43" s="753"/>
      <c r="BY43" s="753"/>
      <c r="BZ43" s="753"/>
      <c r="CA43" s="753"/>
      <c r="CB43" s="753"/>
      <c r="CC43" s="753"/>
      <c r="CD43" s="753"/>
      <c r="CE43" s="753"/>
      <c r="CF43" s="753"/>
      <c r="CG43" s="753"/>
      <c r="CH43" s="753"/>
      <c r="CI43" s="753"/>
      <c r="CJ43" s="753"/>
      <c r="CK43" s="753"/>
      <c r="CL43" s="753"/>
      <c r="CM43" s="753"/>
      <c r="CN43" s="753"/>
      <c r="CO43" s="753"/>
      <c r="CP43" s="753"/>
      <c r="CQ43" s="753"/>
      <c r="CR43" s="753"/>
      <c r="CS43" s="753"/>
      <c r="CT43" s="753"/>
      <c r="CU43" s="753"/>
      <c r="CV43" s="753"/>
      <c r="CW43" s="753"/>
      <c r="CX43" s="753"/>
      <c r="CY43" s="753"/>
      <c r="CZ43" s="753"/>
      <c r="DA43" s="753"/>
      <c r="DB43" s="753"/>
      <c r="DC43" s="753"/>
      <c r="DD43" s="753"/>
      <c r="DE43" s="753"/>
      <c r="DF43" s="753"/>
      <c r="DG43" s="753"/>
      <c r="DH43" s="753"/>
      <c r="DI43" s="753"/>
      <c r="DJ43" s="753"/>
      <c r="DK43" s="753"/>
      <c r="DL43" s="753"/>
    </row>
    <row r="44" spans="15:116" ht="13.5" customHeight="1">
      <c r="DL44" s="753"/>
    </row>
    <row r="45" spans="15:116" ht="13.5" customHeight="1"/>
    <row r="46" spans="15:116" ht="13.5" customHeight="1">
      <c r="DA46" s="753"/>
      <c r="DB46" s="753"/>
      <c r="DC46" s="753"/>
      <c r="DD46" s="753"/>
      <c r="DE46" s="753"/>
      <c r="DF46" s="753"/>
      <c r="DG46" s="753"/>
      <c r="DH46" s="753"/>
      <c r="DI46" s="753"/>
      <c r="DJ46" s="753"/>
      <c r="DK46" s="753"/>
      <c r="DL46" s="753"/>
    </row>
    <row r="47" spans="15:116" ht="13.5" customHeight="1"/>
    <row r="48" spans="15:116" ht="13.5" customHeight="1"/>
    <row r="49" spans="104:116" ht="13.5" customHeight="1"/>
    <row r="50" spans="104:116" ht="13.5" customHeight="1">
      <c r="CZ50" s="753"/>
      <c r="DA50" s="753"/>
      <c r="DB50" s="753"/>
      <c r="DC50" s="753"/>
      <c r="DD50" s="753"/>
      <c r="DE50" s="753"/>
      <c r="DF50" s="753"/>
      <c r="DG50" s="753"/>
      <c r="DH50" s="753"/>
      <c r="DI50" s="753"/>
      <c r="DJ50" s="753"/>
      <c r="DK50" s="753"/>
      <c r="DL50" s="753"/>
    </row>
    <row r="51" spans="104:116" ht="13.5" customHeight="1"/>
    <row r="52" spans="104:116" ht="13.5" customHeight="1"/>
    <row r="53" spans="104:116" ht="13.5" customHeight="1">
      <c r="DL53" s="753"/>
    </row>
    <row r="54" spans="104:116" ht="13.5" customHeight="1"/>
    <row r="55" spans="104:116" ht="13.5" customHeight="1"/>
    <row r="56" spans="104:116" ht="13.5" customHeight="1"/>
    <row r="57" spans="104:116" ht="13.5" customHeight="1"/>
    <row r="58" spans="104:116" ht="13.5" customHeight="1"/>
    <row r="59" spans="104:116" ht="13.5" customHeight="1"/>
    <row r="60" spans="104:116" ht="13.5" customHeight="1"/>
    <row r="61" spans="104:116" ht="13.5" customHeight="1"/>
    <row r="62" spans="104:116" ht="13.5" customHeight="1"/>
    <row r="63" spans="104:116" ht="13.5" customHeight="1"/>
    <row r="64" spans="104:116" ht="13.5" customHeight="1"/>
    <row r="65" spans="107:116" ht="13.5" customHeight="1"/>
    <row r="66" spans="107:116" ht="13.5" customHeight="1"/>
    <row r="67" spans="107:116" ht="13.5" customHeight="1">
      <c r="DC67" s="753"/>
      <c r="DD67" s="753"/>
      <c r="DE67" s="753"/>
      <c r="DF67" s="753"/>
      <c r="DG67" s="753"/>
      <c r="DH67" s="753"/>
      <c r="DI67" s="753"/>
      <c r="DJ67" s="753"/>
      <c r="DK67" s="753"/>
      <c r="DL67" s="753"/>
    </row>
    <row r="68" spans="107:116" ht="13.5" customHeight="1"/>
    <row r="69" spans="107:116" ht="13.5" customHeight="1"/>
    <row r="70" spans="107:116" ht="13.5" customHeight="1"/>
    <row r="71" spans="107:116" ht="13.5" customHeight="1"/>
    <row r="72" spans="107:116" ht="13.5" customHeight="1"/>
    <row r="73" spans="107:116" ht="13.5" customHeight="1"/>
    <row r="74" spans="107:116" ht="13.5" customHeight="1"/>
    <row r="75" spans="107:116" ht="13.5" customHeight="1"/>
    <row r="76" spans="107:116" ht="13.5" customHeight="1"/>
    <row r="77" spans="107:116" ht="13.5" customHeight="1"/>
    <row r="78" spans="107:116" ht="13.5" customHeight="1"/>
    <row r="79" spans="107:116" ht="13.5" customHeight="1"/>
    <row r="80" spans="107:116" ht="13.5" customHeight="1"/>
    <row r="81" ht="13.5" customHeight="1"/>
    <row r="82" ht="13.5" customHeight="1"/>
    <row r="83" ht="13.5" customHeight="1"/>
    <row r="84" ht="13.5" customHeight="1"/>
    <row r="85" ht="13.5" customHeight="1"/>
    <row r="86" ht="13.5" customHeight="1"/>
    <row r="87" ht="13.5" customHeight="1"/>
    <row r="88" ht="13.5" customHeight="1"/>
    <row r="89" ht="13.5" customHeight="1"/>
  </sheetData>
  <sheetProtection algorithmName="SHA-512" hashValue="COjVYmMrjTpMfPsk6lgGcqzevsQobWSI7W7l8MVr6TlT70JYXe7UbLs8G8rnbNXAwetSfNLFFO4bPqjOcpWIgw==" saltValue="gZoOIM7WTTzhrw1FjWEpiw==" spinCount="100000" sheet="1" objects="1" scenarios="1"/>
  <phoneticPr fontId="6"/>
  <printOptions horizontalCentered="1" verticalCentered="1"/>
  <pageMargins left="0" right="0" top="0" bottom="0" header="0" footer="0"/>
  <pageSetup paperSize="9" scale="48" fitToWidth="1" fitToHeight="1" orientation="landscape" usePrinterDefaults="1"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AT73"/>
  <sheetViews>
    <sheetView showGridLines="0" view="pageBreakPreview" zoomScaleSheetLayoutView="100" workbookViewId="0"/>
  </sheetViews>
  <sheetFormatPr defaultColWidth="0" defaultRowHeight="13.5" customHeight="1" zeroHeight="1"/>
  <cols>
    <col min="1" max="36" width="2.5" style="368" customWidth="1"/>
    <col min="37" max="44" width="17" style="368" customWidth="1"/>
    <col min="45" max="45" width="6.125" style="754" customWidth="1"/>
    <col min="46" max="46" width="3" style="755" customWidth="1"/>
    <col min="47" max="47" width="19.125" style="368" hidden="1" customWidth="1"/>
    <col min="48" max="52" width="12.625" style="368" hidden="1" customWidth="1"/>
    <col min="53" max="16384" width="8.625" style="368" hidden="1" customWidth="1"/>
  </cols>
  <sheetData>
    <row r="1" spans="1:46">
      <c r="AS1" s="766"/>
      <c r="AT1" s="766"/>
    </row>
    <row r="2" spans="1:46">
      <c r="AS2" s="766"/>
      <c r="AT2" s="766"/>
    </row>
    <row r="3" spans="1:46">
      <c r="AS3" s="766"/>
      <c r="AT3" s="766"/>
    </row>
    <row r="4" spans="1:46">
      <c r="AS4" s="766"/>
      <c r="AT4" s="766"/>
    </row>
    <row r="5" spans="1:46" ht="17.25">
      <c r="A5" s="757" t="s">
        <v>514</v>
      </c>
      <c r="B5" s="762"/>
      <c r="C5" s="762"/>
      <c r="D5" s="762"/>
      <c r="E5" s="762"/>
      <c r="F5" s="762"/>
      <c r="G5" s="762"/>
      <c r="H5" s="762"/>
      <c r="I5" s="762"/>
      <c r="J5" s="762"/>
      <c r="K5" s="762"/>
      <c r="L5" s="762"/>
      <c r="M5" s="762"/>
      <c r="N5" s="762"/>
      <c r="O5" s="762"/>
      <c r="P5" s="762"/>
      <c r="Q5" s="762"/>
      <c r="R5" s="762"/>
      <c r="S5" s="762"/>
      <c r="T5" s="762"/>
      <c r="U5" s="762"/>
      <c r="V5" s="762"/>
      <c r="W5" s="762"/>
      <c r="X5" s="762"/>
      <c r="Y5" s="762"/>
      <c r="Z5" s="762"/>
      <c r="AA5" s="762"/>
      <c r="AB5" s="762"/>
      <c r="AC5" s="762"/>
      <c r="AD5" s="762"/>
      <c r="AE5" s="762"/>
      <c r="AF5" s="762"/>
      <c r="AG5" s="762"/>
      <c r="AH5" s="762"/>
      <c r="AI5" s="762"/>
      <c r="AJ5" s="762"/>
      <c r="AK5" s="762"/>
      <c r="AL5" s="762"/>
      <c r="AM5" s="762"/>
      <c r="AN5" s="762"/>
      <c r="AO5" s="762"/>
      <c r="AP5" s="762"/>
      <c r="AQ5" s="762"/>
      <c r="AR5" s="762"/>
      <c r="AS5" s="857"/>
    </row>
    <row r="6" spans="1:46">
      <c r="A6" s="755"/>
      <c r="B6" s="766"/>
      <c r="C6" s="766"/>
      <c r="D6" s="766"/>
      <c r="E6" s="766"/>
      <c r="F6" s="766"/>
      <c r="G6" s="766"/>
      <c r="H6" s="766"/>
      <c r="I6" s="766"/>
      <c r="J6" s="766"/>
      <c r="K6" s="766"/>
      <c r="L6" s="766"/>
      <c r="M6" s="766"/>
      <c r="N6" s="766"/>
      <c r="O6" s="766"/>
      <c r="P6" s="766"/>
      <c r="Q6" s="766"/>
      <c r="R6" s="766"/>
      <c r="S6" s="766"/>
      <c r="T6" s="766"/>
      <c r="U6" s="766"/>
      <c r="V6" s="766"/>
      <c r="W6" s="766"/>
      <c r="X6" s="766"/>
      <c r="Y6" s="766"/>
      <c r="Z6" s="766"/>
      <c r="AA6" s="766"/>
      <c r="AB6" s="766"/>
      <c r="AC6" s="766"/>
      <c r="AD6" s="766"/>
      <c r="AE6" s="766"/>
      <c r="AF6" s="766"/>
      <c r="AG6" s="766"/>
      <c r="AH6" s="766"/>
      <c r="AI6" s="766"/>
      <c r="AJ6" s="766"/>
      <c r="AK6" s="760" t="s">
        <v>344</v>
      </c>
      <c r="AL6" s="760"/>
      <c r="AM6" s="760"/>
      <c r="AN6" s="760"/>
      <c r="AO6" s="766"/>
      <c r="AP6" s="766"/>
      <c r="AQ6" s="766"/>
      <c r="AR6" s="766"/>
    </row>
    <row r="7" spans="1:46">
      <c r="A7" s="755"/>
      <c r="B7" s="766"/>
      <c r="C7" s="766"/>
      <c r="D7" s="766"/>
      <c r="E7" s="766"/>
      <c r="F7" s="766"/>
      <c r="G7" s="766"/>
      <c r="H7" s="766"/>
      <c r="I7" s="766"/>
      <c r="J7" s="766"/>
      <c r="K7" s="766"/>
      <c r="L7" s="766"/>
      <c r="M7" s="766"/>
      <c r="N7" s="766"/>
      <c r="O7" s="766"/>
      <c r="P7" s="766"/>
      <c r="Q7" s="766"/>
      <c r="R7" s="766"/>
      <c r="S7" s="766"/>
      <c r="T7" s="766"/>
      <c r="U7" s="766"/>
      <c r="V7" s="766"/>
      <c r="W7" s="766"/>
      <c r="X7" s="766"/>
      <c r="Y7" s="766"/>
      <c r="Z7" s="766"/>
      <c r="AA7" s="766"/>
      <c r="AB7" s="766"/>
      <c r="AC7" s="766"/>
      <c r="AD7" s="766"/>
      <c r="AE7" s="766"/>
      <c r="AF7" s="766"/>
      <c r="AG7" s="766"/>
      <c r="AH7" s="766"/>
      <c r="AI7" s="766"/>
      <c r="AJ7" s="766"/>
      <c r="AK7" s="768"/>
      <c r="AL7" s="781"/>
      <c r="AM7" s="781"/>
      <c r="AN7" s="798"/>
      <c r="AO7" s="811" t="s">
        <v>87</v>
      </c>
      <c r="AP7" s="823"/>
      <c r="AQ7" s="834" t="s">
        <v>515</v>
      </c>
      <c r="AR7" s="848"/>
    </row>
    <row r="8" spans="1:46">
      <c r="A8" s="755"/>
      <c r="B8" s="766"/>
      <c r="C8" s="766"/>
      <c r="D8" s="766"/>
      <c r="E8" s="766"/>
      <c r="F8" s="766"/>
      <c r="G8" s="766"/>
      <c r="H8" s="766"/>
      <c r="I8" s="766"/>
      <c r="J8" s="766"/>
      <c r="K8" s="766"/>
      <c r="L8" s="766"/>
      <c r="M8" s="766"/>
      <c r="N8" s="766"/>
      <c r="O8" s="766"/>
      <c r="P8" s="766"/>
      <c r="Q8" s="766"/>
      <c r="R8" s="766"/>
      <c r="S8" s="766"/>
      <c r="T8" s="766"/>
      <c r="U8" s="766"/>
      <c r="V8" s="766"/>
      <c r="W8" s="766"/>
      <c r="X8" s="766"/>
      <c r="Y8" s="766"/>
      <c r="Z8" s="766"/>
      <c r="AA8" s="766"/>
      <c r="AB8" s="766"/>
      <c r="AC8" s="766"/>
      <c r="AD8" s="766"/>
      <c r="AE8" s="766"/>
      <c r="AF8" s="766"/>
      <c r="AG8" s="766"/>
      <c r="AH8" s="766"/>
      <c r="AI8" s="766"/>
      <c r="AJ8" s="766"/>
      <c r="AK8" s="769"/>
      <c r="AL8" s="782"/>
      <c r="AM8" s="782"/>
      <c r="AN8" s="799"/>
      <c r="AO8" s="812"/>
      <c r="AP8" s="824" t="s">
        <v>516</v>
      </c>
      <c r="AQ8" s="835" t="s">
        <v>517</v>
      </c>
      <c r="AR8" s="849" t="s">
        <v>157</v>
      </c>
    </row>
    <row r="9" spans="1:46">
      <c r="A9" s="755"/>
      <c r="B9" s="766"/>
      <c r="C9" s="766"/>
      <c r="D9" s="766"/>
      <c r="E9" s="766"/>
      <c r="F9" s="766"/>
      <c r="G9" s="766"/>
      <c r="H9" s="766"/>
      <c r="I9" s="766"/>
      <c r="J9" s="766"/>
      <c r="K9" s="766"/>
      <c r="L9" s="766"/>
      <c r="M9" s="766"/>
      <c r="N9" s="766"/>
      <c r="O9" s="766"/>
      <c r="P9" s="766"/>
      <c r="Q9" s="766"/>
      <c r="R9" s="766"/>
      <c r="S9" s="766"/>
      <c r="T9" s="766"/>
      <c r="U9" s="766"/>
      <c r="V9" s="766"/>
      <c r="W9" s="766"/>
      <c r="X9" s="766"/>
      <c r="Y9" s="766"/>
      <c r="Z9" s="766"/>
      <c r="AA9" s="766"/>
      <c r="AB9" s="766"/>
      <c r="AC9" s="766"/>
      <c r="AD9" s="766"/>
      <c r="AE9" s="766"/>
      <c r="AF9" s="766"/>
      <c r="AG9" s="766"/>
      <c r="AH9" s="766"/>
      <c r="AI9" s="766"/>
      <c r="AJ9" s="766"/>
      <c r="AK9" s="770" t="s">
        <v>472</v>
      </c>
      <c r="AL9" s="783"/>
      <c r="AM9" s="783"/>
      <c r="AN9" s="800"/>
      <c r="AO9" s="813">
        <v>2646466</v>
      </c>
      <c r="AP9" s="813">
        <v>142851</v>
      </c>
      <c r="AQ9" s="836">
        <v>82973</v>
      </c>
      <c r="AR9" s="850">
        <v>72.2</v>
      </c>
    </row>
    <row r="10" spans="1:46">
      <c r="A10" s="755"/>
      <c r="B10" s="766"/>
      <c r="C10" s="766"/>
      <c r="D10" s="766"/>
      <c r="E10" s="766"/>
      <c r="F10" s="766"/>
      <c r="G10" s="766"/>
      <c r="H10" s="766"/>
      <c r="I10" s="766"/>
      <c r="J10" s="766"/>
      <c r="K10" s="766"/>
      <c r="L10" s="766"/>
      <c r="M10" s="766"/>
      <c r="N10" s="766"/>
      <c r="O10" s="766"/>
      <c r="P10" s="766"/>
      <c r="Q10" s="766"/>
      <c r="R10" s="766"/>
      <c r="S10" s="766"/>
      <c r="T10" s="766"/>
      <c r="U10" s="766"/>
      <c r="V10" s="766"/>
      <c r="W10" s="766"/>
      <c r="X10" s="766"/>
      <c r="Y10" s="766"/>
      <c r="Z10" s="766"/>
      <c r="AA10" s="766"/>
      <c r="AB10" s="766"/>
      <c r="AC10" s="766"/>
      <c r="AD10" s="766"/>
      <c r="AE10" s="766"/>
      <c r="AF10" s="766"/>
      <c r="AG10" s="766"/>
      <c r="AH10" s="766"/>
      <c r="AI10" s="766"/>
      <c r="AJ10" s="766"/>
      <c r="AK10" s="770" t="s">
        <v>513</v>
      </c>
      <c r="AL10" s="783"/>
      <c r="AM10" s="783"/>
      <c r="AN10" s="800"/>
      <c r="AO10" s="814">
        <v>171661</v>
      </c>
      <c r="AP10" s="814">
        <v>9266</v>
      </c>
      <c r="AQ10" s="837">
        <v>9241</v>
      </c>
      <c r="AR10" s="851">
        <v>0.3</v>
      </c>
    </row>
    <row r="11" spans="1:46" ht="13.5" customHeight="1">
      <c r="A11" s="755"/>
      <c r="B11" s="766"/>
      <c r="C11" s="766"/>
      <c r="D11" s="766"/>
      <c r="E11" s="766"/>
      <c r="F11" s="766"/>
      <c r="G11" s="766"/>
      <c r="H11" s="766"/>
      <c r="I11" s="766"/>
      <c r="J11" s="766"/>
      <c r="K11" s="766"/>
      <c r="L11" s="766"/>
      <c r="M11" s="766"/>
      <c r="N11" s="766"/>
      <c r="O11" s="766"/>
      <c r="P11" s="766"/>
      <c r="Q11" s="766"/>
      <c r="R11" s="766"/>
      <c r="S11" s="766"/>
      <c r="T11" s="766"/>
      <c r="U11" s="766"/>
      <c r="V11" s="766"/>
      <c r="W11" s="766"/>
      <c r="X11" s="766"/>
      <c r="Y11" s="766"/>
      <c r="Z11" s="766"/>
      <c r="AA11" s="766"/>
      <c r="AB11" s="766"/>
      <c r="AC11" s="766"/>
      <c r="AD11" s="766"/>
      <c r="AE11" s="766"/>
      <c r="AF11" s="766"/>
      <c r="AG11" s="766"/>
      <c r="AH11" s="766"/>
      <c r="AI11" s="766"/>
      <c r="AJ11" s="766"/>
      <c r="AK11" s="770" t="s">
        <v>218</v>
      </c>
      <c r="AL11" s="783"/>
      <c r="AM11" s="783"/>
      <c r="AN11" s="800"/>
      <c r="AO11" s="814">
        <v>31262</v>
      </c>
      <c r="AP11" s="814">
        <v>1687</v>
      </c>
      <c r="AQ11" s="837">
        <v>11673</v>
      </c>
      <c r="AR11" s="851">
        <v>-85.5</v>
      </c>
    </row>
    <row r="12" spans="1:46" ht="13.5" customHeight="1">
      <c r="A12" s="755"/>
      <c r="B12" s="766"/>
      <c r="C12" s="766"/>
      <c r="D12" s="766"/>
      <c r="E12" s="766"/>
      <c r="F12" s="766"/>
      <c r="G12" s="766"/>
      <c r="H12" s="766"/>
      <c r="I12" s="766"/>
      <c r="J12" s="766"/>
      <c r="K12" s="766"/>
      <c r="L12" s="766"/>
      <c r="M12" s="766"/>
      <c r="N12" s="766"/>
      <c r="O12" s="766"/>
      <c r="P12" s="766"/>
      <c r="Q12" s="766"/>
      <c r="R12" s="766"/>
      <c r="S12" s="766"/>
      <c r="T12" s="766"/>
      <c r="U12" s="766"/>
      <c r="V12" s="766"/>
      <c r="W12" s="766"/>
      <c r="X12" s="766"/>
      <c r="Y12" s="766"/>
      <c r="Z12" s="766"/>
      <c r="AA12" s="766"/>
      <c r="AB12" s="766"/>
      <c r="AC12" s="766"/>
      <c r="AD12" s="766"/>
      <c r="AE12" s="766"/>
      <c r="AF12" s="766"/>
      <c r="AG12" s="766"/>
      <c r="AH12" s="766"/>
      <c r="AI12" s="766"/>
      <c r="AJ12" s="766"/>
      <c r="AK12" s="770" t="s">
        <v>411</v>
      </c>
      <c r="AL12" s="783"/>
      <c r="AM12" s="783"/>
      <c r="AN12" s="800"/>
      <c r="AO12" s="814" t="s">
        <v>208</v>
      </c>
      <c r="AP12" s="814" t="s">
        <v>208</v>
      </c>
      <c r="AQ12" s="837">
        <v>931</v>
      </c>
      <c r="AR12" s="851" t="s">
        <v>208</v>
      </c>
    </row>
    <row r="13" spans="1:46" ht="13.5" customHeight="1">
      <c r="A13" s="755"/>
      <c r="B13" s="766"/>
      <c r="C13" s="766"/>
      <c r="D13" s="766"/>
      <c r="E13" s="766"/>
      <c r="F13" s="766"/>
      <c r="G13" s="766"/>
      <c r="H13" s="766"/>
      <c r="I13" s="766"/>
      <c r="J13" s="766"/>
      <c r="K13" s="766"/>
      <c r="L13" s="766"/>
      <c r="M13" s="766"/>
      <c r="N13" s="766"/>
      <c r="O13" s="766"/>
      <c r="P13" s="766"/>
      <c r="Q13" s="766"/>
      <c r="R13" s="766"/>
      <c r="S13" s="766"/>
      <c r="T13" s="766"/>
      <c r="U13" s="766"/>
      <c r="V13" s="766"/>
      <c r="W13" s="766"/>
      <c r="X13" s="766"/>
      <c r="Y13" s="766"/>
      <c r="Z13" s="766"/>
      <c r="AA13" s="766"/>
      <c r="AB13" s="766"/>
      <c r="AC13" s="766"/>
      <c r="AD13" s="766"/>
      <c r="AE13" s="766"/>
      <c r="AF13" s="766"/>
      <c r="AG13" s="766"/>
      <c r="AH13" s="766"/>
      <c r="AI13" s="766"/>
      <c r="AJ13" s="766"/>
      <c r="AK13" s="770" t="s">
        <v>248</v>
      </c>
      <c r="AL13" s="783"/>
      <c r="AM13" s="783"/>
      <c r="AN13" s="800"/>
      <c r="AO13" s="814" t="s">
        <v>208</v>
      </c>
      <c r="AP13" s="814" t="s">
        <v>208</v>
      </c>
      <c r="AQ13" s="837" t="s">
        <v>208</v>
      </c>
      <c r="AR13" s="851" t="s">
        <v>208</v>
      </c>
    </row>
    <row r="14" spans="1:46" ht="13.5" customHeight="1">
      <c r="A14" s="755"/>
      <c r="B14" s="766"/>
      <c r="C14" s="766"/>
      <c r="D14" s="766"/>
      <c r="E14" s="766"/>
      <c r="F14" s="766"/>
      <c r="G14" s="766"/>
      <c r="H14" s="766"/>
      <c r="I14" s="766"/>
      <c r="J14" s="766"/>
      <c r="K14" s="766"/>
      <c r="L14" s="766"/>
      <c r="M14" s="766"/>
      <c r="N14" s="766"/>
      <c r="O14" s="766"/>
      <c r="P14" s="766"/>
      <c r="Q14" s="766"/>
      <c r="R14" s="766"/>
      <c r="S14" s="766"/>
      <c r="T14" s="766"/>
      <c r="U14" s="766"/>
      <c r="V14" s="766"/>
      <c r="W14" s="766"/>
      <c r="X14" s="766"/>
      <c r="Y14" s="766"/>
      <c r="Z14" s="766"/>
      <c r="AA14" s="766"/>
      <c r="AB14" s="766"/>
      <c r="AC14" s="766"/>
      <c r="AD14" s="766"/>
      <c r="AE14" s="766"/>
      <c r="AF14" s="766"/>
      <c r="AG14" s="766"/>
      <c r="AH14" s="766"/>
      <c r="AI14" s="766"/>
      <c r="AJ14" s="766"/>
      <c r="AK14" s="770" t="s">
        <v>301</v>
      </c>
      <c r="AL14" s="783"/>
      <c r="AM14" s="783"/>
      <c r="AN14" s="800"/>
      <c r="AO14" s="814">
        <v>170882</v>
      </c>
      <c r="AP14" s="814">
        <v>9224</v>
      </c>
      <c r="AQ14" s="837">
        <v>3875</v>
      </c>
      <c r="AR14" s="851">
        <v>138</v>
      </c>
    </row>
    <row r="15" spans="1:46" ht="13.5" customHeight="1">
      <c r="A15" s="755"/>
      <c r="B15" s="766"/>
      <c r="C15" s="766"/>
      <c r="D15" s="766"/>
      <c r="E15" s="766"/>
      <c r="F15" s="766"/>
      <c r="G15" s="766"/>
      <c r="H15" s="766"/>
      <c r="I15" s="766"/>
      <c r="J15" s="766"/>
      <c r="K15" s="766"/>
      <c r="L15" s="766"/>
      <c r="M15" s="766"/>
      <c r="N15" s="766"/>
      <c r="O15" s="766"/>
      <c r="P15" s="766"/>
      <c r="Q15" s="766"/>
      <c r="R15" s="766"/>
      <c r="S15" s="766"/>
      <c r="T15" s="766"/>
      <c r="U15" s="766"/>
      <c r="V15" s="766"/>
      <c r="W15" s="766"/>
      <c r="X15" s="766"/>
      <c r="Y15" s="766"/>
      <c r="Z15" s="766"/>
      <c r="AA15" s="766"/>
      <c r="AB15" s="766"/>
      <c r="AC15" s="766"/>
      <c r="AD15" s="766"/>
      <c r="AE15" s="766"/>
      <c r="AF15" s="766"/>
      <c r="AG15" s="766"/>
      <c r="AH15" s="766"/>
      <c r="AI15" s="766"/>
      <c r="AJ15" s="766"/>
      <c r="AK15" s="770" t="s">
        <v>518</v>
      </c>
      <c r="AL15" s="783"/>
      <c r="AM15" s="783"/>
      <c r="AN15" s="800"/>
      <c r="AO15" s="814" t="s">
        <v>208</v>
      </c>
      <c r="AP15" s="814" t="s">
        <v>208</v>
      </c>
      <c r="AQ15" s="837">
        <v>1738</v>
      </c>
      <c r="AR15" s="851" t="s">
        <v>208</v>
      </c>
    </row>
    <row r="16" spans="1:46">
      <c r="A16" s="755"/>
      <c r="B16" s="766"/>
      <c r="C16" s="766"/>
      <c r="D16" s="766"/>
      <c r="E16" s="766"/>
      <c r="F16" s="766"/>
      <c r="G16" s="766"/>
      <c r="H16" s="766"/>
      <c r="I16" s="766"/>
      <c r="J16" s="766"/>
      <c r="K16" s="766"/>
      <c r="L16" s="766"/>
      <c r="M16" s="766"/>
      <c r="N16" s="766"/>
      <c r="O16" s="766"/>
      <c r="P16" s="766"/>
      <c r="Q16" s="766"/>
      <c r="R16" s="766"/>
      <c r="S16" s="766"/>
      <c r="T16" s="766"/>
      <c r="U16" s="766"/>
      <c r="V16" s="766"/>
      <c r="W16" s="766"/>
      <c r="X16" s="766"/>
      <c r="Y16" s="766"/>
      <c r="Z16" s="766"/>
      <c r="AA16" s="766"/>
      <c r="AB16" s="766"/>
      <c r="AC16" s="766"/>
      <c r="AD16" s="766"/>
      <c r="AE16" s="766"/>
      <c r="AF16" s="766"/>
      <c r="AG16" s="766"/>
      <c r="AH16" s="766"/>
      <c r="AI16" s="766"/>
      <c r="AJ16" s="766"/>
      <c r="AK16" s="771" t="s">
        <v>322</v>
      </c>
      <c r="AL16" s="784"/>
      <c r="AM16" s="784"/>
      <c r="AN16" s="801"/>
      <c r="AO16" s="814">
        <v>-312260</v>
      </c>
      <c r="AP16" s="814">
        <v>-16855</v>
      </c>
      <c r="AQ16" s="837">
        <v>-7403</v>
      </c>
      <c r="AR16" s="851">
        <v>127.7</v>
      </c>
    </row>
    <row r="17" spans="1:46">
      <c r="A17" s="755"/>
      <c r="B17" s="766"/>
      <c r="C17" s="766"/>
      <c r="D17" s="766"/>
      <c r="E17" s="766"/>
      <c r="F17" s="766"/>
      <c r="G17" s="766"/>
      <c r="H17" s="766"/>
      <c r="I17" s="766"/>
      <c r="J17" s="766"/>
      <c r="K17" s="766"/>
      <c r="L17" s="766"/>
      <c r="M17" s="766"/>
      <c r="N17" s="766"/>
      <c r="O17" s="766"/>
      <c r="P17" s="766"/>
      <c r="Q17" s="766"/>
      <c r="R17" s="766"/>
      <c r="S17" s="766"/>
      <c r="T17" s="766"/>
      <c r="U17" s="766"/>
      <c r="V17" s="766"/>
      <c r="W17" s="766"/>
      <c r="X17" s="766"/>
      <c r="Y17" s="766"/>
      <c r="Z17" s="766"/>
      <c r="AA17" s="766"/>
      <c r="AB17" s="766"/>
      <c r="AC17" s="766"/>
      <c r="AD17" s="766"/>
      <c r="AE17" s="766"/>
      <c r="AF17" s="766"/>
      <c r="AG17" s="766"/>
      <c r="AH17" s="766"/>
      <c r="AI17" s="766"/>
      <c r="AJ17" s="766"/>
      <c r="AK17" s="771" t="s">
        <v>286</v>
      </c>
      <c r="AL17" s="784"/>
      <c r="AM17" s="784"/>
      <c r="AN17" s="801"/>
      <c r="AO17" s="814">
        <v>2708011</v>
      </c>
      <c r="AP17" s="814">
        <v>146174</v>
      </c>
      <c r="AQ17" s="837">
        <v>103027</v>
      </c>
      <c r="AR17" s="851">
        <v>41.9</v>
      </c>
    </row>
    <row r="18" spans="1:46">
      <c r="A18" s="755"/>
      <c r="B18" s="766"/>
      <c r="C18" s="766"/>
      <c r="D18" s="766"/>
      <c r="E18" s="766"/>
      <c r="F18" s="766"/>
      <c r="G18" s="766"/>
      <c r="H18" s="766"/>
      <c r="I18" s="766"/>
      <c r="J18" s="766"/>
      <c r="K18" s="766"/>
      <c r="L18" s="766"/>
      <c r="M18" s="766"/>
      <c r="N18" s="766"/>
      <c r="O18" s="766"/>
      <c r="P18" s="766"/>
      <c r="Q18" s="766"/>
      <c r="R18" s="766"/>
      <c r="S18" s="766"/>
      <c r="T18" s="766"/>
      <c r="U18" s="766"/>
      <c r="V18" s="766"/>
      <c r="W18" s="766"/>
      <c r="X18" s="766"/>
      <c r="Y18" s="766"/>
      <c r="Z18" s="766"/>
      <c r="AA18" s="766"/>
      <c r="AB18" s="766"/>
      <c r="AC18" s="766"/>
      <c r="AD18" s="766"/>
      <c r="AE18" s="766"/>
      <c r="AF18" s="766"/>
      <c r="AG18" s="766"/>
      <c r="AH18" s="766"/>
      <c r="AI18" s="766"/>
      <c r="AJ18" s="766"/>
      <c r="AK18" s="766"/>
      <c r="AL18" s="766"/>
      <c r="AM18" s="766"/>
      <c r="AN18" s="766"/>
      <c r="AO18" s="766"/>
      <c r="AP18" s="766"/>
      <c r="AQ18" s="828"/>
      <c r="AR18" s="828"/>
    </row>
    <row r="19" spans="1:46">
      <c r="A19" s="755"/>
      <c r="B19" s="766"/>
      <c r="C19" s="766"/>
      <c r="D19" s="766"/>
      <c r="E19" s="766"/>
      <c r="F19" s="766"/>
      <c r="G19" s="766"/>
      <c r="H19" s="766"/>
      <c r="I19" s="766"/>
      <c r="J19" s="766"/>
      <c r="K19" s="766"/>
      <c r="L19" s="766"/>
      <c r="M19" s="766"/>
      <c r="N19" s="766"/>
      <c r="O19" s="766"/>
      <c r="P19" s="766"/>
      <c r="Q19" s="766"/>
      <c r="R19" s="766"/>
      <c r="S19" s="766"/>
      <c r="T19" s="766"/>
      <c r="U19" s="766"/>
      <c r="V19" s="766"/>
      <c r="W19" s="766"/>
      <c r="X19" s="766"/>
      <c r="Y19" s="766"/>
      <c r="Z19" s="766"/>
      <c r="AA19" s="766"/>
      <c r="AB19" s="766"/>
      <c r="AC19" s="766"/>
      <c r="AD19" s="766"/>
      <c r="AE19" s="766"/>
      <c r="AF19" s="766"/>
      <c r="AG19" s="766"/>
      <c r="AH19" s="766"/>
      <c r="AI19" s="766"/>
      <c r="AJ19" s="766"/>
      <c r="AK19" s="766" t="s">
        <v>195</v>
      </c>
      <c r="AL19" s="766"/>
      <c r="AM19" s="766"/>
      <c r="AN19" s="766"/>
      <c r="AO19" s="766"/>
      <c r="AP19" s="766"/>
      <c r="AQ19" s="766"/>
      <c r="AR19" s="766"/>
    </row>
    <row r="20" spans="1:46">
      <c r="A20" s="755"/>
      <c r="B20" s="766"/>
      <c r="C20" s="766"/>
      <c r="D20" s="766"/>
      <c r="E20" s="766"/>
      <c r="F20" s="766"/>
      <c r="G20" s="766"/>
      <c r="H20" s="766"/>
      <c r="I20" s="766"/>
      <c r="J20" s="766"/>
      <c r="K20" s="766"/>
      <c r="L20" s="766"/>
      <c r="M20" s="766"/>
      <c r="N20" s="766"/>
      <c r="O20" s="766"/>
      <c r="P20" s="766"/>
      <c r="Q20" s="766"/>
      <c r="R20" s="766"/>
      <c r="S20" s="766"/>
      <c r="T20" s="766"/>
      <c r="U20" s="766"/>
      <c r="V20" s="766"/>
      <c r="W20" s="766"/>
      <c r="X20" s="766"/>
      <c r="Y20" s="766"/>
      <c r="Z20" s="766"/>
      <c r="AA20" s="766"/>
      <c r="AB20" s="766"/>
      <c r="AC20" s="766"/>
      <c r="AD20" s="766"/>
      <c r="AE20" s="766"/>
      <c r="AF20" s="766"/>
      <c r="AG20" s="766"/>
      <c r="AH20" s="766"/>
      <c r="AI20" s="766"/>
      <c r="AJ20" s="766"/>
      <c r="AK20" s="772"/>
      <c r="AL20" s="785"/>
      <c r="AM20" s="785"/>
      <c r="AN20" s="802"/>
      <c r="AO20" s="815" t="s">
        <v>519</v>
      </c>
      <c r="AP20" s="825" t="s">
        <v>349</v>
      </c>
      <c r="AQ20" s="838" t="s">
        <v>43</v>
      </c>
      <c r="AR20" s="852"/>
    </row>
    <row r="21" spans="1:46" s="756" customFormat="1">
      <c r="A21" s="758"/>
      <c r="AK21" s="773" t="s">
        <v>187</v>
      </c>
      <c r="AL21" s="786"/>
      <c r="AM21" s="786"/>
      <c r="AN21" s="803"/>
      <c r="AO21" s="816">
        <v>13.49</v>
      </c>
      <c r="AP21" s="826">
        <v>9.67</v>
      </c>
      <c r="AQ21" s="839">
        <v>3.82</v>
      </c>
      <c r="AS21" s="858"/>
      <c r="AT21" s="758"/>
    </row>
    <row r="22" spans="1:46" s="756" customFormat="1">
      <c r="A22" s="758"/>
      <c r="AK22" s="773" t="s">
        <v>520</v>
      </c>
      <c r="AL22" s="786"/>
      <c r="AM22" s="786"/>
      <c r="AN22" s="803"/>
      <c r="AO22" s="817">
        <v>98</v>
      </c>
      <c r="AP22" s="827">
        <v>96.6</v>
      </c>
      <c r="AQ22" s="840">
        <v>1.4</v>
      </c>
      <c r="AR22" s="828"/>
      <c r="AS22" s="858"/>
      <c r="AT22" s="758"/>
    </row>
    <row r="23" spans="1:46" s="756" customFormat="1">
      <c r="A23" s="758"/>
      <c r="AP23" s="828"/>
      <c r="AQ23" s="828"/>
      <c r="AR23" s="828"/>
      <c r="AS23" s="858"/>
      <c r="AT23" s="758"/>
    </row>
    <row r="24" spans="1:46" s="756" customFormat="1">
      <c r="A24" s="758"/>
      <c r="AP24" s="828"/>
      <c r="AQ24" s="828"/>
      <c r="AR24" s="828"/>
      <c r="AS24" s="858"/>
      <c r="AT24" s="758"/>
    </row>
    <row r="25" spans="1:46" s="756" customFormat="1">
      <c r="A25" s="759"/>
      <c r="B25" s="767"/>
      <c r="C25" s="767"/>
      <c r="D25" s="767"/>
      <c r="E25" s="767"/>
      <c r="F25" s="767"/>
      <c r="G25" s="767"/>
      <c r="H25" s="767"/>
      <c r="I25" s="767"/>
      <c r="J25" s="767"/>
      <c r="K25" s="767"/>
      <c r="L25" s="767"/>
      <c r="M25" s="767"/>
      <c r="N25" s="767"/>
      <c r="O25" s="767"/>
      <c r="P25" s="767"/>
      <c r="Q25" s="767"/>
      <c r="R25" s="767"/>
      <c r="S25" s="767"/>
      <c r="T25" s="767"/>
      <c r="U25" s="767"/>
      <c r="V25" s="767"/>
      <c r="W25" s="767"/>
      <c r="X25" s="767"/>
      <c r="Y25" s="767"/>
      <c r="Z25" s="767"/>
      <c r="AA25" s="767"/>
      <c r="AB25" s="767"/>
      <c r="AC25" s="767"/>
      <c r="AD25" s="767"/>
      <c r="AE25" s="767"/>
      <c r="AF25" s="767"/>
      <c r="AG25" s="767"/>
      <c r="AH25" s="767"/>
      <c r="AI25" s="767"/>
      <c r="AJ25" s="767"/>
      <c r="AK25" s="767"/>
      <c r="AL25" s="767"/>
      <c r="AM25" s="767"/>
      <c r="AN25" s="767"/>
      <c r="AO25" s="767"/>
      <c r="AP25" s="829"/>
      <c r="AQ25" s="829"/>
      <c r="AR25" s="829"/>
      <c r="AS25" s="859"/>
      <c r="AT25" s="758"/>
    </row>
    <row r="26" spans="1:46" s="756" customFormat="1">
      <c r="A26" s="760" t="s">
        <v>521</v>
      </c>
      <c r="AP26" s="828"/>
      <c r="AQ26" s="828"/>
      <c r="AR26" s="828"/>
      <c r="AS26" s="760"/>
      <c r="AT26" s="760"/>
    </row>
    <row r="27" spans="1:46">
      <c r="A27" s="761"/>
      <c r="AO27" s="766"/>
      <c r="AP27" s="766"/>
      <c r="AQ27" s="766"/>
      <c r="AR27" s="766"/>
      <c r="AS27" s="766"/>
      <c r="AT27" s="766"/>
    </row>
    <row r="28" spans="1:46" ht="17.25">
      <c r="A28" s="757" t="s">
        <v>278</v>
      </c>
      <c r="B28" s="762"/>
      <c r="C28" s="762"/>
      <c r="D28" s="762"/>
      <c r="E28" s="762"/>
      <c r="F28" s="762"/>
      <c r="G28" s="762"/>
      <c r="H28" s="762"/>
      <c r="I28" s="762"/>
      <c r="J28" s="762"/>
      <c r="K28" s="762"/>
      <c r="L28" s="762"/>
      <c r="M28" s="762"/>
      <c r="N28" s="762"/>
      <c r="O28" s="762"/>
      <c r="P28" s="762"/>
      <c r="Q28" s="762"/>
      <c r="R28" s="762"/>
      <c r="S28" s="762"/>
      <c r="T28" s="762"/>
      <c r="U28" s="762"/>
      <c r="V28" s="762"/>
      <c r="W28" s="762"/>
      <c r="X28" s="762"/>
      <c r="Y28" s="762"/>
      <c r="Z28" s="762"/>
      <c r="AA28" s="762"/>
      <c r="AB28" s="762"/>
      <c r="AC28" s="762"/>
      <c r="AD28" s="762"/>
      <c r="AE28" s="762"/>
      <c r="AF28" s="762"/>
      <c r="AG28" s="762"/>
      <c r="AH28" s="762"/>
      <c r="AI28" s="762"/>
      <c r="AJ28" s="762"/>
      <c r="AK28" s="762"/>
      <c r="AL28" s="762"/>
      <c r="AM28" s="762"/>
      <c r="AN28" s="762"/>
      <c r="AO28" s="762"/>
      <c r="AP28" s="762"/>
      <c r="AQ28" s="762"/>
      <c r="AR28" s="762"/>
      <c r="AS28" s="860"/>
    </row>
    <row r="29" spans="1:46">
      <c r="A29" s="755"/>
      <c r="B29" s="766"/>
      <c r="C29" s="766"/>
      <c r="D29" s="766"/>
      <c r="E29" s="766"/>
      <c r="F29" s="766"/>
      <c r="G29" s="766"/>
      <c r="H29" s="766"/>
      <c r="I29" s="766"/>
      <c r="J29" s="766"/>
      <c r="K29" s="766"/>
      <c r="L29" s="766"/>
      <c r="M29" s="766"/>
      <c r="N29" s="766"/>
      <c r="O29" s="766"/>
      <c r="P29" s="766"/>
      <c r="Q29" s="766"/>
      <c r="R29" s="766"/>
      <c r="S29" s="766"/>
      <c r="T29" s="766"/>
      <c r="U29" s="766"/>
      <c r="V29" s="766"/>
      <c r="W29" s="766"/>
      <c r="X29" s="766"/>
      <c r="Y29" s="766"/>
      <c r="Z29" s="766"/>
      <c r="AA29" s="766"/>
      <c r="AB29" s="766"/>
      <c r="AC29" s="766"/>
      <c r="AD29" s="766"/>
      <c r="AE29" s="766"/>
      <c r="AF29" s="766"/>
      <c r="AG29" s="766"/>
      <c r="AH29" s="766"/>
      <c r="AI29" s="766"/>
      <c r="AJ29" s="766"/>
      <c r="AK29" s="760" t="s">
        <v>121</v>
      </c>
      <c r="AL29" s="760"/>
      <c r="AM29" s="760"/>
      <c r="AN29" s="760"/>
      <c r="AO29" s="766"/>
      <c r="AP29" s="766"/>
      <c r="AQ29" s="766"/>
      <c r="AR29" s="766"/>
      <c r="AS29" s="861"/>
    </row>
    <row r="30" spans="1:46">
      <c r="A30" s="755"/>
      <c r="B30" s="766"/>
      <c r="C30" s="766"/>
      <c r="D30" s="766"/>
      <c r="E30" s="766"/>
      <c r="F30" s="766"/>
      <c r="G30" s="766"/>
      <c r="H30" s="766"/>
      <c r="I30" s="766"/>
      <c r="J30" s="766"/>
      <c r="K30" s="766"/>
      <c r="L30" s="766"/>
      <c r="M30" s="766"/>
      <c r="N30" s="766"/>
      <c r="O30" s="766"/>
      <c r="P30" s="766"/>
      <c r="Q30" s="766"/>
      <c r="R30" s="766"/>
      <c r="S30" s="766"/>
      <c r="T30" s="766"/>
      <c r="U30" s="766"/>
      <c r="V30" s="766"/>
      <c r="W30" s="766"/>
      <c r="X30" s="766"/>
      <c r="Y30" s="766"/>
      <c r="Z30" s="766"/>
      <c r="AA30" s="766"/>
      <c r="AB30" s="766"/>
      <c r="AC30" s="766"/>
      <c r="AD30" s="766"/>
      <c r="AE30" s="766"/>
      <c r="AF30" s="766"/>
      <c r="AG30" s="766"/>
      <c r="AH30" s="766"/>
      <c r="AI30" s="766"/>
      <c r="AJ30" s="766"/>
      <c r="AK30" s="768"/>
      <c r="AL30" s="781"/>
      <c r="AM30" s="781"/>
      <c r="AN30" s="798"/>
      <c r="AO30" s="811" t="s">
        <v>87</v>
      </c>
      <c r="AP30" s="823"/>
      <c r="AQ30" s="834" t="s">
        <v>515</v>
      </c>
      <c r="AR30" s="848"/>
    </row>
    <row r="31" spans="1:46">
      <c r="A31" s="755"/>
      <c r="B31" s="766"/>
      <c r="C31" s="766"/>
      <c r="D31" s="766"/>
      <c r="E31" s="766"/>
      <c r="F31" s="766"/>
      <c r="G31" s="766"/>
      <c r="H31" s="766"/>
      <c r="I31" s="766"/>
      <c r="J31" s="766"/>
      <c r="K31" s="766"/>
      <c r="L31" s="766"/>
      <c r="M31" s="766"/>
      <c r="N31" s="766"/>
      <c r="O31" s="766"/>
      <c r="P31" s="766"/>
      <c r="Q31" s="766"/>
      <c r="R31" s="766"/>
      <c r="S31" s="766"/>
      <c r="T31" s="766"/>
      <c r="U31" s="766"/>
      <c r="V31" s="766"/>
      <c r="W31" s="766"/>
      <c r="X31" s="766"/>
      <c r="Y31" s="766"/>
      <c r="Z31" s="766"/>
      <c r="AA31" s="766"/>
      <c r="AB31" s="766"/>
      <c r="AC31" s="766"/>
      <c r="AD31" s="766"/>
      <c r="AE31" s="766"/>
      <c r="AF31" s="766"/>
      <c r="AG31" s="766"/>
      <c r="AH31" s="766"/>
      <c r="AI31" s="766"/>
      <c r="AJ31" s="766"/>
      <c r="AK31" s="769"/>
      <c r="AL31" s="782"/>
      <c r="AM31" s="782"/>
      <c r="AN31" s="799"/>
      <c r="AO31" s="812"/>
      <c r="AP31" s="824" t="s">
        <v>516</v>
      </c>
      <c r="AQ31" s="835" t="s">
        <v>517</v>
      </c>
      <c r="AR31" s="849" t="s">
        <v>157</v>
      </c>
    </row>
    <row r="32" spans="1:46" ht="27" customHeight="1">
      <c r="A32" s="755"/>
      <c r="B32" s="766"/>
      <c r="C32" s="766"/>
      <c r="D32" s="766"/>
      <c r="E32" s="766"/>
      <c r="F32" s="766"/>
      <c r="G32" s="766"/>
      <c r="H32" s="766"/>
      <c r="I32" s="766"/>
      <c r="J32" s="766"/>
      <c r="K32" s="766"/>
      <c r="L32" s="766"/>
      <c r="M32" s="766"/>
      <c r="N32" s="766"/>
      <c r="O32" s="766"/>
      <c r="P32" s="766"/>
      <c r="Q32" s="766"/>
      <c r="R32" s="766"/>
      <c r="S32" s="766"/>
      <c r="T32" s="766"/>
      <c r="U32" s="766"/>
      <c r="V32" s="766"/>
      <c r="W32" s="766"/>
      <c r="X32" s="766"/>
      <c r="Y32" s="766"/>
      <c r="Z32" s="766"/>
      <c r="AA32" s="766"/>
      <c r="AB32" s="766"/>
      <c r="AC32" s="766"/>
      <c r="AD32" s="766"/>
      <c r="AE32" s="766"/>
      <c r="AF32" s="766"/>
      <c r="AG32" s="766"/>
      <c r="AH32" s="766"/>
      <c r="AI32" s="766"/>
      <c r="AJ32" s="766"/>
      <c r="AK32" s="774" t="s">
        <v>522</v>
      </c>
      <c r="AL32" s="787"/>
      <c r="AM32" s="787"/>
      <c r="AN32" s="804"/>
      <c r="AO32" s="814">
        <v>2478390</v>
      </c>
      <c r="AP32" s="814">
        <v>133779</v>
      </c>
      <c r="AQ32" s="841">
        <v>54693</v>
      </c>
      <c r="AR32" s="851">
        <v>144.6</v>
      </c>
    </row>
    <row r="33" spans="1:46" ht="13.5" customHeight="1">
      <c r="A33" s="755"/>
      <c r="B33" s="766"/>
      <c r="C33" s="766"/>
      <c r="D33" s="766"/>
      <c r="E33" s="766"/>
      <c r="F33" s="766"/>
      <c r="G33" s="766"/>
      <c r="H33" s="766"/>
      <c r="I33" s="766"/>
      <c r="J33" s="766"/>
      <c r="K33" s="766"/>
      <c r="L33" s="766"/>
      <c r="M33" s="766"/>
      <c r="N33" s="766"/>
      <c r="O33" s="766"/>
      <c r="P33" s="766"/>
      <c r="Q33" s="766"/>
      <c r="R33" s="766"/>
      <c r="S33" s="766"/>
      <c r="T33" s="766"/>
      <c r="U33" s="766"/>
      <c r="V33" s="766"/>
      <c r="W33" s="766"/>
      <c r="X33" s="766"/>
      <c r="Y33" s="766"/>
      <c r="Z33" s="766"/>
      <c r="AA33" s="766"/>
      <c r="AB33" s="766"/>
      <c r="AC33" s="766"/>
      <c r="AD33" s="766"/>
      <c r="AE33" s="766"/>
      <c r="AF33" s="766"/>
      <c r="AG33" s="766"/>
      <c r="AH33" s="766"/>
      <c r="AI33" s="766"/>
      <c r="AJ33" s="766"/>
      <c r="AK33" s="774" t="s">
        <v>523</v>
      </c>
      <c r="AL33" s="787"/>
      <c r="AM33" s="787"/>
      <c r="AN33" s="804"/>
      <c r="AO33" s="814" t="s">
        <v>208</v>
      </c>
      <c r="AP33" s="814" t="s">
        <v>208</v>
      </c>
      <c r="AQ33" s="841" t="s">
        <v>208</v>
      </c>
      <c r="AR33" s="851" t="s">
        <v>208</v>
      </c>
    </row>
    <row r="34" spans="1:46" ht="27" customHeight="1">
      <c r="A34" s="755"/>
      <c r="B34" s="766"/>
      <c r="C34" s="766"/>
      <c r="D34" s="766"/>
      <c r="E34" s="766"/>
      <c r="F34" s="766"/>
      <c r="G34" s="766"/>
      <c r="H34" s="766"/>
      <c r="I34" s="766"/>
      <c r="J34" s="766"/>
      <c r="K34" s="766"/>
      <c r="L34" s="766"/>
      <c r="M34" s="766"/>
      <c r="N34" s="766"/>
      <c r="O34" s="766"/>
      <c r="P34" s="766"/>
      <c r="Q34" s="766"/>
      <c r="R34" s="766"/>
      <c r="S34" s="766"/>
      <c r="T34" s="766"/>
      <c r="U34" s="766"/>
      <c r="V34" s="766"/>
      <c r="W34" s="766"/>
      <c r="X34" s="766"/>
      <c r="Y34" s="766"/>
      <c r="Z34" s="766"/>
      <c r="AA34" s="766"/>
      <c r="AB34" s="766"/>
      <c r="AC34" s="766"/>
      <c r="AD34" s="766"/>
      <c r="AE34" s="766"/>
      <c r="AF34" s="766"/>
      <c r="AG34" s="766"/>
      <c r="AH34" s="766"/>
      <c r="AI34" s="766"/>
      <c r="AJ34" s="766"/>
      <c r="AK34" s="774" t="s">
        <v>61</v>
      </c>
      <c r="AL34" s="787"/>
      <c r="AM34" s="787"/>
      <c r="AN34" s="804"/>
      <c r="AO34" s="814" t="s">
        <v>208</v>
      </c>
      <c r="AP34" s="814" t="s">
        <v>208</v>
      </c>
      <c r="AQ34" s="841">
        <v>70</v>
      </c>
      <c r="AR34" s="851" t="s">
        <v>208</v>
      </c>
    </row>
    <row r="35" spans="1:46" ht="27" customHeight="1">
      <c r="A35" s="755"/>
      <c r="B35" s="766"/>
      <c r="C35" s="766"/>
      <c r="D35" s="766"/>
      <c r="E35" s="766"/>
      <c r="F35" s="766"/>
      <c r="G35" s="766"/>
      <c r="H35" s="766"/>
      <c r="I35" s="766"/>
      <c r="J35" s="766"/>
      <c r="K35" s="766"/>
      <c r="L35" s="766"/>
      <c r="M35" s="766"/>
      <c r="N35" s="766"/>
      <c r="O35" s="766"/>
      <c r="P35" s="766"/>
      <c r="Q35" s="766"/>
      <c r="R35" s="766"/>
      <c r="S35" s="766"/>
      <c r="T35" s="766"/>
      <c r="U35" s="766"/>
      <c r="V35" s="766"/>
      <c r="W35" s="766"/>
      <c r="X35" s="766"/>
      <c r="Y35" s="766"/>
      <c r="Z35" s="766"/>
      <c r="AA35" s="766"/>
      <c r="AB35" s="766"/>
      <c r="AC35" s="766"/>
      <c r="AD35" s="766"/>
      <c r="AE35" s="766"/>
      <c r="AF35" s="766"/>
      <c r="AG35" s="766"/>
      <c r="AH35" s="766"/>
      <c r="AI35" s="766"/>
      <c r="AJ35" s="766"/>
      <c r="AK35" s="774" t="s">
        <v>524</v>
      </c>
      <c r="AL35" s="787"/>
      <c r="AM35" s="787"/>
      <c r="AN35" s="804"/>
      <c r="AO35" s="814">
        <v>728690</v>
      </c>
      <c r="AP35" s="814">
        <v>39333</v>
      </c>
      <c r="AQ35" s="841">
        <v>20300</v>
      </c>
      <c r="AR35" s="851">
        <v>93.8</v>
      </c>
    </row>
    <row r="36" spans="1:46" ht="27" customHeight="1">
      <c r="A36" s="755"/>
      <c r="B36" s="766"/>
      <c r="C36" s="766"/>
      <c r="D36" s="766"/>
      <c r="E36" s="766"/>
      <c r="F36" s="766"/>
      <c r="G36" s="766"/>
      <c r="H36" s="766"/>
      <c r="I36" s="766"/>
      <c r="J36" s="766"/>
      <c r="K36" s="766"/>
      <c r="L36" s="766"/>
      <c r="M36" s="766"/>
      <c r="N36" s="766"/>
      <c r="O36" s="766"/>
      <c r="P36" s="766"/>
      <c r="Q36" s="766"/>
      <c r="R36" s="766"/>
      <c r="S36" s="766"/>
      <c r="T36" s="766"/>
      <c r="U36" s="766"/>
      <c r="V36" s="766"/>
      <c r="W36" s="766"/>
      <c r="X36" s="766"/>
      <c r="Y36" s="766"/>
      <c r="Z36" s="766"/>
      <c r="AA36" s="766"/>
      <c r="AB36" s="766"/>
      <c r="AC36" s="766"/>
      <c r="AD36" s="766"/>
      <c r="AE36" s="766"/>
      <c r="AF36" s="766"/>
      <c r="AG36" s="766"/>
      <c r="AH36" s="766"/>
      <c r="AI36" s="766"/>
      <c r="AJ36" s="766"/>
      <c r="AK36" s="774" t="s">
        <v>37</v>
      </c>
      <c r="AL36" s="787"/>
      <c r="AM36" s="787"/>
      <c r="AN36" s="804"/>
      <c r="AO36" s="814" t="s">
        <v>208</v>
      </c>
      <c r="AP36" s="814" t="s">
        <v>208</v>
      </c>
      <c r="AQ36" s="841">
        <v>3708</v>
      </c>
      <c r="AR36" s="851" t="s">
        <v>208</v>
      </c>
    </row>
    <row r="37" spans="1:46" ht="13.5" customHeight="1">
      <c r="A37" s="755"/>
      <c r="B37" s="766"/>
      <c r="C37" s="766"/>
      <c r="D37" s="766"/>
      <c r="E37" s="766"/>
      <c r="F37" s="766"/>
      <c r="G37" s="766"/>
      <c r="H37" s="766"/>
      <c r="I37" s="766"/>
      <c r="J37" s="766"/>
      <c r="K37" s="766"/>
      <c r="L37" s="766"/>
      <c r="M37" s="766"/>
      <c r="N37" s="766"/>
      <c r="O37" s="766"/>
      <c r="P37" s="766"/>
      <c r="Q37" s="766"/>
      <c r="R37" s="766"/>
      <c r="S37" s="766"/>
      <c r="T37" s="766"/>
      <c r="U37" s="766"/>
      <c r="V37" s="766"/>
      <c r="W37" s="766"/>
      <c r="X37" s="766"/>
      <c r="Y37" s="766"/>
      <c r="Z37" s="766"/>
      <c r="AA37" s="766"/>
      <c r="AB37" s="766"/>
      <c r="AC37" s="766"/>
      <c r="AD37" s="766"/>
      <c r="AE37" s="766"/>
      <c r="AF37" s="766"/>
      <c r="AG37" s="766"/>
      <c r="AH37" s="766"/>
      <c r="AI37" s="766"/>
      <c r="AJ37" s="766"/>
      <c r="AK37" s="774" t="s">
        <v>362</v>
      </c>
      <c r="AL37" s="787"/>
      <c r="AM37" s="787"/>
      <c r="AN37" s="804"/>
      <c r="AO37" s="814">
        <v>2584</v>
      </c>
      <c r="AP37" s="814">
        <v>139</v>
      </c>
      <c r="AQ37" s="841">
        <v>3144</v>
      </c>
      <c r="AR37" s="851">
        <v>-95.6</v>
      </c>
    </row>
    <row r="38" spans="1:46" ht="27" customHeight="1">
      <c r="A38" s="755"/>
      <c r="B38" s="766"/>
      <c r="C38" s="766"/>
      <c r="D38" s="766"/>
      <c r="E38" s="766"/>
      <c r="F38" s="766"/>
      <c r="G38" s="766"/>
      <c r="H38" s="766"/>
      <c r="I38" s="766"/>
      <c r="J38" s="766"/>
      <c r="K38" s="766"/>
      <c r="L38" s="766"/>
      <c r="M38" s="766"/>
      <c r="N38" s="766"/>
      <c r="O38" s="766"/>
      <c r="P38" s="766"/>
      <c r="Q38" s="766"/>
      <c r="R38" s="766"/>
      <c r="S38" s="766"/>
      <c r="T38" s="766"/>
      <c r="U38" s="766"/>
      <c r="V38" s="766"/>
      <c r="W38" s="766"/>
      <c r="X38" s="766"/>
      <c r="Y38" s="766"/>
      <c r="Z38" s="766"/>
      <c r="AA38" s="766"/>
      <c r="AB38" s="766"/>
      <c r="AC38" s="766"/>
      <c r="AD38" s="766"/>
      <c r="AE38" s="766"/>
      <c r="AF38" s="766"/>
      <c r="AG38" s="766"/>
      <c r="AH38" s="766"/>
      <c r="AI38" s="766"/>
      <c r="AJ38" s="766"/>
      <c r="AK38" s="775" t="s">
        <v>232</v>
      </c>
      <c r="AL38" s="788"/>
      <c r="AM38" s="788"/>
      <c r="AN38" s="805"/>
      <c r="AO38" s="818">
        <v>16</v>
      </c>
      <c r="AP38" s="818">
        <v>1</v>
      </c>
      <c r="AQ38" s="842">
        <v>5</v>
      </c>
      <c r="AR38" s="840">
        <v>-80</v>
      </c>
      <c r="AS38" s="861"/>
    </row>
    <row r="39" spans="1:46">
      <c r="A39" s="755"/>
      <c r="B39" s="766"/>
      <c r="C39" s="766"/>
      <c r="D39" s="766"/>
      <c r="E39" s="766"/>
      <c r="F39" s="766"/>
      <c r="G39" s="766"/>
      <c r="H39" s="766"/>
      <c r="I39" s="766"/>
      <c r="J39" s="766"/>
      <c r="K39" s="766"/>
      <c r="L39" s="766"/>
      <c r="M39" s="766"/>
      <c r="N39" s="766"/>
      <c r="O39" s="766"/>
      <c r="P39" s="766"/>
      <c r="Q39" s="766"/>
      <c r="R39" s="766"/>
      <c r="S39" s="766"/>
      <c r="T39" s="766"/>
      <c r="U39" s="766"/>
      <c r="V39" s="766"/>
      <c r="W39" s="766"/>
      <c r="X39" s="766"/>
      <c r="Y39" s="766"/>
      <c r="Z39" s="766"/>
      <c r="AA39" s="766"/>
      <c r="AB39" s="766"/>
      <c r="AC39" s="766"/>
      <c r="AD39" s="766"/>
      <c r="AE39" s="766"/>
      <c r="AF39" s="766"/>
      <c r="AG39" s="766"/>
      <c r="AH39" s="766"/>
      <c r="AI39" s="766"/>
      <c r="AJ39" s="766"/>
      <c r="AK39" s="775" t="s">
        <v>85</v>
      </c>
      <c r="AL39" s="788"/>
      <c r="AM39" s="788"/>
      <c r="AN39" s="805"/>
      <c r="AO39" s="814">
        <v>-46094</v>
      </c>
      <c r="AP39" s="814">
        <v>-2488</v>
      </c>
      <c r="AQ39" s="841">
        <v>-4732</v>
      </c>
      <c r="AR39" s="851">
        <v>-47.4</v>
      </c>
      <c r="AS39" s="861"/>
    </row>
    <row r="40" spans="1:46" ht="27" customHeight="1">
      <c r="A40" s="755"/>
      <c r="B40" s="766"/>
      <c r="C40" s="766"/>
      <c r="D40" s="766"/>
      <c r="E40" s="766"/>
      <c r="F40" s="766"/>
      <c r="G40" s="766"/>
      <c r="H40" s="766"/>
      <c r="I40" s="766"/>
      <c r="J40" s="766"/>
      <c r="K40" s="766"/>
      <c r="L40" s="766"/>
      <c r="M40" s="766"/>
      <c r="N40" s="766"/>
      <c r="O40" s="766"/>
      <c r="P40" s="766"/>
      <c r="Q40" s="766"/>
      <c r="R40" s="766"/>
      <c r="S40" s="766"/>
      <c r="T40" s="766"/>
      <c r="U40" s="766"/>
      <c r="V40" s="766"/>
      <c r="W40" s="766"/>
      <c r="X40" s="766"/>
      <c r="Y40" s="766"/>
      <c r="Z40" s="766"/>
      <c r="AA40" s="766"/>
      <c r="AB40" s="766"/>
      <c r="AC40" s="766"/>
      <c r="AD40" s="766"/>
      <c r="AE40" s="766"/>
      <c r="AF40" s="766"/>
      <c r="AG40" s="766"/>
      <c r="AH40" s="766"/>
      <c r="AI40" s="766"/>
      <c r="AJ40" s="766"/>
      <c r="AK40" s="774" t="s">
        <v>525</v>
      </c>
      <c r="AL40" s="787"/>
      <c r="AM40" s="787"/>
      <c r="AN40" s="804"/>
      <c r="AO40" s="814">
        <v>-2119060</v>
      </c>
      <c r="AP40" s="814">
        <v>-114383</v>
      </c>
      <c r="AQ40" s="841">
        <v>-54327</v>
      </c>
      <c r="AR40" s="851">
        <v>110.5</v>
      </c>
      <c r="AS40" s="861"/>
    </row>
    <row r="41" spans="1:46">
      <c r="A41" s="755"/>
      <c r="B41" s="766"/>
      <c r="C41" s="766"/>
      <c r="D41" s="766"/>
      <c r="E41" s="766"/>
      <c r="F41" s="766"/>
      <c r="G41" s="766"/>
      <c r="H41" s="766"/>
      <c r="I41" s="766"/>
      <c r="J41" s="766"/>
      <c r="K41" s="766"/>
      <c r="L41" s="766"/>
      <c r="M41" s="766"/>
      <c r="N41" s="766"/>
      <c r="O41" s="766"/>
      <c r="P41" s="766"/>
      <c r="Q41" s="766"/>
      <c r="R41" s="766"/>
      <c r="S41" s="766"/>
      <c r="T41" s="766"/>
      <c r="U41" s="766"/>
      <c r="V41" s="766"/>
      <c r="W41" s="766"/>
      <c r="X41" s="766"/>
      <c r="Y41" s="766"/>
      <c r="Z41" s="766"/>
      <c r="AA41" s="766"/>
      <c r="AB41" s="766"/>
      <c r="AC41" s="766"/>
      <c r="AD41" s="766"/>
      <c r="AE41" s="766"/>
      <c r="AF41" s="766"/>
      <c r="AG41" s="766"/>
      <c r="AH41" s="766"/>
      <c r="AI41" s="766"/>
      <c r="AJ41" s="766"/>
      <c r="AK41" s="776" t="s">
        <v>404</v>
      </c>
      <c r="AL41" s="789"/>
      <c r="AM41" s="789"/>
      <c r="AN41" s="806"/>
      <c r="AO41" s="814">
        <v>1044526</v>
      </c>
      <c r="AP41" s="814">
        <v>56382</v>
      </c>
      <c r="AQ41" s="841">
        <v>22860</v>
      </c>
      <c r="AR41" s="851">
        <v>146.6</v>
      </c>
      <c r="AS41" s="861"/>
    </row>
    <row r="42" spans="1:46">
      <c r="A42" s="755"/>
      <c r="B42" s="766"/>
      <c r="C42" s="766"/>
      <c r="D42" s="766"/>
      <c r="E42" s="766"/>
      <c r="F42" s="766"/>
      <c r="G42" s="766"/>
      <c r="H42" s="766"/>
      <c r="I42" s="766"/>
      <c r="J42" s="766"/>
      <c r="K42" s="766"/>
      <c r="L42" s="766"/>
      <c r="M42" s="766"/>
      <c r="N42" s="766"/>
      <c r="O42" s="766"/>
      <c r="P42" s="766"/>
      <c r="Q42" s="766"/>
      <c r="R42" s="766"/>
      <c r="S42" s="766"/>
      <c r="T42" s="766"/>
      <c r="U42" s="766"/>
      <c r="V42" s="766"/>
      <c r="W42" s="766"/>
      <c r="X42" s="766"/>
      <c r="Y42" s="766"/>
      <c r="Z42" s="766"/>
      <c r="AA42" s="766"/>
      <c r="AB42" s="766"/>
      <c r="AC42" s="766"/>
      <c r="AD42" s="766"/>
      <c r="AE42" s="766"/>
      <c r="AF42" s="766"/>
      <c r="AG42" s="766"/>
      <c r="AH42" s="766"/>
      <c r="AI42" s="766"/>
      <c r="AJ42" s="766"/>
      <c r="AK42" s="777" t="s">
        <v>182</v>
      </c>
      <c r="AL42" s="766"/>
      <c r="AM42" s="766"/>
      <c r="AN42" s="766"/>
      <c r="AO42" s="766"/>
      <c r="AP42" s="766"/>
      <c r="AQ42" s="828"/>
      <c r="AR42" s="828"/>
      <c r="AS42" s="861"/>
    </row>
    <row r="43" spans="1:46">
      <c r="A43" s="755"/>
      <c r="B43" s="766"/>
      <c r="C43" s="766"/>
      <c r="D43" s="766"/>
      <c r="E43" s="766"/>
      <c r="F43" s="766"/>
      <c r="G43" s="766"/>
      <c r="H43" s="766"/>
      <c r="I43" s="766"/>
      <c r="J43" s="766"/>
      <c r="K43" s="766"/>
      <c r="L43" s="766"/>
      <c r="M43" s="766"/>
      <c r="N43" s="766"/>
      <c r="O43" s="766"/>
      <c r="P43" s="766"/>
      <c r="Q43" s="766"/>
      <c r="R43" s="766"/>
      <c r="S43" s="766"/>
      <c r="T43" s="766"/>
      <c r="U43" s="766"/>
      <c r="V43" s="766"/>
      <c r="W43" s="766"/>
      <c r="X43" s="766"/>
      <c r="Y43" s="766"/>
      <c r="Z43" s="766"/>
      <c r="AA43" s="766"/>
      <c r="AB43" s="766"/>
      <c r="AC43" s="766"/>
      <c r="AD43" s="766"/>
      <c r="AE43" s="766"/>
      <c r="AF43" s="766"/>
      <c r="AG43" s="766"/>
      <c r="AH43" s="766"/>
      <c r="AI43" s="766"/>
      <c r="AJ43" s="766"/>
      <c r="AK43" s="766"/>
      <c r="AL43" s="766"/>
      <c r="AM43" s="766"/>
      <c r="AN43" s="766"/>
      <c r="AO43" s="766"/>
      <c r="AP43" s="830"/>
      <c r="AQ43" s="828"/>
      <c r="AR43" s="766"/>
      <c r="AS43" s="861"/>
    </row>
    <row r="44" spans="1:46">
      <c r="A44" s="755"/>
      <c r="B44" s="766"/>
      <c r="C44" s="766"/>
      <c r="D44" s="766"/>
      <c r="E44" s="766"/>
      <c r="F44" s="766"/>
      <c r="G44" s="766"/>
      <c r="H44" s="766"/>
      <c r="I44" s="766"/>
      <c r="J44" s="766"/>
      <c r="K44" s="766"/>
      <c r="L44" s="766"/>
      <c r="M44" s="766"/>
      <c r="N44" s="766"/>
      <c r="O44" s="766"/>
      <c r="P44" s="766"/>
      <c r="Q44" s="766"/>
      <c r="R44" s="766"/>
      <c r="S44" s="766"/>
      <c r="T44" s="766"/>
      <c r="U44" s="766"/>
      <c r="V44" s="766"/>
      <c r="W44" s="766"/>
      <c r="X44" s="766"/>
      <c r="Y44" s="766"/>
      <c r="Z44" s="766"/>
      <c r="AA44" s="766"/>
      <c r="AB44" s="766"/>
      <c r="AC44" s="766"/>
      <c r="AD44" s="766"/>
      <c r="AE44" s="766"/>
      <c r="AF44" s="766"/>
      <c r="AG44" s="766"/>
      <c r="AH44" s="766"/>
      <c r="AI44" s="766"/>
      <c r="AJ44" s="766"/>
      <c r="AK44" s="766"/>
      <c r="AL44" s="766"/>
      <c r="AM44" s="766"/>
      <c r="AN44" s="766"/>
      <c r="AO44" s="766"/>
      <c r="AP44" s="766"/>
      <c r="AQ44" s="828"/>
      <c r="AR44" s="766"/>
    </row>
    <row r="45" spans="1:46">
      <c r="A45" s="762"/>
      <c r="B45" s="762"/>
      <c r="C45" s="762"/>
      <c r="D45" s="762"/>
      <c r="E45" s="762"/>
      <c r="F45" s="762"/>
      <c r="G45" s="762"/>
      <c r="H45" s="762"/>
      <c r="I45" s="762"/>
      <c r="J45" s="762"/>
      <c r="K45" s="762"/>
      <c r="L45" s="762"/>
      <c r="M45" s="762"/>
      <c r="N45" s="762"/>
      <c r="O45" s="762"/>
      <c r="P45" s="762"/>
      <c r="Q45" s="762"/>
      <c r="R45" s="762"/>
      <c r="S45" s="762"/>
      <c r="T45" s="762"/>
      <c r="U45" s="762"/>
      <c r="V45" s="762"/>
      <c r="W45" s="762"/>
      <c r="X45" s="762"/>
      <c r="Y45" s="762"/>
      <c r="Z45" s="762"/>
      <c r="AA45" s="762"/>
      <c r="AB45" s="762"/>
      <c r="AC45" s="762"/>
      <c r="AD45" s="762"/>
      <c r="AE45" s="762"/>
      <c r="AF45" s="762"/>
      <c r="AG45" s="762"/>
      <c r="AH45" s="762"/>
      <c r="AI45" s="762"/>
      <c r="AJ45" s="762"/>
      <c r="AK45" s="762"/>
      <c r="AL45" s="762"/>
      <c r="AM45" s="762"/>
      <c r="AN45" s="762"/>
      <c r="AO45" s="762"/>
      <c r="AP45" s="762"/>
      <c r="AQ45" s="843"/>
      <c r="AR45" s="762"/>
      <c r="AS45" s="762"/>
      <c r="AT45" s="766"/>
    </row>
    <row r="46" spans="1:46">
      <c r="A46" s="763"/>
      <c r="B46" s="763"/>
      <c r="C46" s="763"/>
      <c r="D46" s="763"/>
      <c r="E46" s="763"/>
      <c r="F46" s="763"/>
      <c r="G46" s="763"/>
      <c r="H46" s="763"/>
      <c r="I46" s="763"/>
      <c r="J46" s="763"/>
      <c r="K46" s="763"/>
      <c r="L46" s="763"/>
      <c r="M46" s="763"/>
      <c r="N46" s="763"/>
      <c r="O46" s="763"/>
      <c r="P46" s="763"/>
      <c r="Q46" s="763"/>
      <c r="R46" s="763"/>
      <c r="S46" s="763"/>
      <c r="T46" s="763"/>
      <c r="U46" s="763"/>
      <c r="V46" s="763"/>
      <c r="W46" s="763"/>
      <c r="X46" s="763"/>
      <c r="Y46" s="763"/>
      <c r="Z46" s="763"/>
      <c r="AA46" s="763"/>
      <c r="AB46" s="763"/>
      <c r="AC46" s="763"/>
      <c r="AD46" s="763"/>
      <c r="AE46" s="763"/>
      <c r="AF46" s="763"/>
      <c r="AG46" s="763"/>
      <c r="AH46" s="763"/>
      <c r="AI46" s="763"/>
      <c r="AJ46" s="763"/>
      <c r="AK46" s="763"/>
      <c r="AL46" s="763"/>
      <c r="AM46" s="763"/>
      <c r="AN46" s="763"/>
      <c r="AO46" s="763"/>
      <c r="AP46" s="763"/>
      <c r="AQ46" s="763"/>
      <c r="AR46" s="763"/>
      <c r="AS46" s="763"/>
      <c r="AT46" s="766"/>
    </row>
    <row r="47" spans="1:46" ht="17.25" customHeight="1">
      <c r="A47" s="764" t="s">
        <v>526</v>
      </c>
      <c r="B47" s="766"/>
      <c r="C47" s="766"/>
      <c r="D47" s="766"/>
      <c r="E47" s="766"/>
      <c r="F47" s="766"/>
      <c r="G47" s="766"/>
      <c r="H47" s="766"/>
      <c r="I47" s="766"/>
      <c r="J47" s="766"/>
      <c r="K47" s="766"/>
      <c r="L47" s="766"/>
      <c r="M47" s="766"/>
      <c r="N47" s="766"/>
      <c r="O47" s="766"/>
      <c r="P47" s="766"/>
      <c r="Q47" s="766"/>
      <c r="R47" s="766"/>
      <c r="S47" s="766"/>
      <c r="T47" s="766"/>
      <c r="U47" s="766"/>
      <c r="V47" s="766"/>
      <c r="W47" s="766"/>
      <c r="X47" s="766"/>
      <c r="Y47" s="766"/>
      <c r="Z47" s="766"/>
      <c r="AA47" s="766"/>
      <c r="AB47" s="766"/>
      <c r="AC47" s="766"/>
      <c r="AD47" s="766"/>
      <c r="AE47" s="766"/>
      <c r="AF47" s="766"/>
      <c r="AG47" s="766"/>
      <c r="AH47" s="766"/>
      <c r="AI47" s="766"/>
      <c r="AJ47" s="766"/>
      <c r="AK47" s="766"/>
      <c r="AL47" s="766"/>
      <c r="AM47" s="766"/>
      <c r="AN47" s="766"/>
      <c r="AO47" s="766"/>
      <c r="AP47" s="766"/>
      <c r="AQ47" s="766"/>
      <c r="AR47" s="766"/>
    </row>
    <row r="48" spans="1:46">
      <c r="A48" s="755"/>
      <c r="B48" s="766"/>
      <c r="C48" s="766"/>
      <c r="D48" s="766"/>
      <c r="E48" s="766"/>
      <c r="F48" s="766"/>
      <c r="G48" s="766"/>
      <c r="H48" s="766"/>
      <c r="I48" s="766"/>
      <c r="J48" s="766"/>
      <c r="K48" s="766"/>
      <c r="L48" s="766"/>
      <c r="M48" s="766"/>
      <c r="N48" s="766"/>
      <c r="O48" s="766"/>
      <c r="P48" s="766"/>
      <c r="Q48" s="766"/>
      <c r="R48" s="766"/>
      <c r="S48" s="766"/>
      <c r="T48" s="766"/>
      <c r="U48" s="766"/>
      <c r="V48" s="766"/>
      <c r="W48" s="766"/>
      <c r="X48" s="766"/>
      <c r="Y48" s="766"/>
      <c r="Z48" s="766"/>
      <c r="AA48" s="766"/>
      <c r="AB48" s="766"/>
      <c r="AC48" s="766"/>
      <c r="AD48" s="766"/>
      <c r="AE48" s="766"/>
      <c r="AF48" s="766"/>
      <c r="AG48" s="766"/>
      <c r="AH48" s="766"/>
      <c r="AI48" s="766"/>
      <c r="AJ48" s="766"/>
      <c r="AK48" s="763" t="s">
        <v>470</v>
      </c>
      <c r="AL48" s="763"/>
      <c r="AM48" s="763"/>
      <c r="AN48" s="763"/>
      <c r="AO48" s="763"/>
      <c r="AP48" s="763"/>
      <c r="AQ48" s="829"/>
      <c r="AR48" s="763"/>
    </row>
    <row r="49" spans="1:44" ht="13.5" customHeight="1">
      <c r="A49" s="755"/>
      <c r="B49" s="766"/>
      <c r="C49" s="766"/>
      <c r="D49" s="766"/>
      <c r="E49" s="766"/>
      <c r="F49" s="766"/>
      <c r="G49" s="766"/>
      <c r="H49" s="766"/>
      <c r="I49" s="766"/>
      <c r="J49" s="766"/>
      <c r="K49" s="766"/>
      <c r="L49" s="766"/>
      <c r="M49" s="766"/>
      <c r="N49" s="766"/>
      <c r="O49" s="766"/>
      <c r="P49" s="766"/>
      <c r="Q49" s="766"/>
      <c r="R49" s="766"/>
      <c r="S49" s="766"/>
      <c r="T49" s="766"/>
      <c r="U49" s="766"/>
      <c r="V49" s="766"/>
      <c r="W49" s="766"/>
      <c r="X49" s="766"/>
      <c r="Y49" s="766"/>
      <c r="Z49" s="766"/>
      <c r="AA49" s="766"/>
      <c r="AB49" s="766"/>
      <c r="AC49" s="766"/>
      <c r="AD49" s="766"/>
      <c r="AE49" s="766"/>
      <c r="AF49" s="766"/>
      <c r="AG49" s="766"/>
      <c r="AH49" s="766"/>
      <c r="AI49" s="766"/>
      <c r="AJ49" s="766"/>
      <c r="AK49" s="778"/>
      <c r="AL49" s="790"/>
      <c r="AM49" s="794" t="s">
        <v>87</v>
      </c>
      <c r="AN49" s="807" t="s">
        <v>134</v>
      </c>
      <c r="AO49" s="819"/>
      <c r="AP49" s="819"/>
      <c r="AQ49" s="819"/>
      <c r="AR49" s="853"/>
    </row>
    <row r="50" spans="1:44">
      <c r="A50" s="755"/>
      <c r="B50" s="766"/>
      <c r="C50" s="766"/>
      <c r="D50" s="766"/>
      <c r="E50" s="766"/>
      <c r="F50" s="766"/>
      <c r="G50" s="766"/>
      <c r="H50" s="766"/>
      <c r="I50" s="766"/>
      <c r="J50" s="766"/>
      <c r="K50" s="766"/>
      <c r="L50" s="766"/>
      <c r="M50" s="766"/>
      <c r="N50" s="766"/>
      <c r="O50" s="766"/>
      <c r="P50" s="766"/>
      <c r="Q50" s="766"/>
      <c r="R50" s="766"/>
      <c r="S50" s="766"/>
      <c r="T50" s="766"/>
      <c r="U50" s="766"/>
      <c r="V50" s="766"/>
      <c r="W50" s="766"/>
      <c r="X50" s="766"/>
      <c r="Y50" s="766"/>
      <c r="Z50" s="766"/>
      <c r="AA50" s="766"/>
      <c r="AB50" s="766"/>
      <c r="AC50" s="766"/>
      <c r="AD50" s="766"/>
      <c r="AE50" s="766"/>
      <c r="AF50" s="766"/>
      <c r="AG50" s="766"/>
      <c r="AH50" s="766"/>
      <c r="AI50" s="766"/>
      <c r="AJ50" s="766"/>
      <c r="AK50" s="779"/>
      <c r="AL50" s="791"/>
      <c r="AM50" s="795"/>
      <c r="AN50" s="808" t="s">
        <v>505</v>
      </c>
      <c r="AO50" s="820" t="s">
        <v>506</v>
      </c>
      <c r="AP50" s="831" t="s">
        <v>527</v>
      </c>
      <c r="AQ50" s="844" t="s">
        <v>398</v>
      </c>
      <c r="AR50" s="854" t="s">
        <v>528</v>
      </c>
    </row>
    <row r="51" spans="1:44">
      <c r="A51" s="755"/>
      <c r="B51" s="766"/>
      <c r="C51" s="766"/>
      <c r="D51" s="766"/>
      <c r="E51" s="766"/>
      <c r="F51" s="766"/>
      <c r="G51" s="766"/>
      <c r="H51" s="766"/>
      <c r="I51" s="766"/>
      <c r="J51" s="766"/>
      <c r="K51" s="766"/>
      <c r="L51" s="766"/>
      <c r="M51" s="766"/>
      <c r="N51" s="766"/>
      <c r="O51" s="766"/>
      <c r="P51" s="766"/>
      <c r="Q51" s="766"/>
      <c r="R51" s="766"/>
      <c r="S51" s="766"/>
      <c r="T51" s="766"/>
      <c r="U51" s="766"/>
      <c r="V51" s="766"/>
      <c r="W51" s="766"/>
      <c r="X51" s="766"/>
      <c r="Y51" s="766"/>
      <c r="Z51" s="766"/>
      <c r="AA51" s="766"/>
      <c r="AB51" s="766"/>
      <c r="AC51" s="766"/>
      <c r="AD51" s="766"/>
      <c r="AE51" s="766"/>
      <c r="AF51" s="766"/>
      <c r="AG51" s="766"/>
      <c r="AH51" s="766"/>
      <c r="AI51" s="766"/>
      <c r="AJ51" s="766"/>
      <c r="AK51" s="778" t="s">
        <v>245</v>
      </c>
      <c r="AL51" s="790"/>
      <c r="AM51" s="796">
        <v>2621990</v>
      </c>
      <c r="AN51" s="809">
        <v>134744</v>
      </c>
      <c r="AO51" s="821">
        <v>25.2</v>
      </c>
      <c r="AP51" s="832">
        <v>96635</v>
      </c>
      <c r="AQ51" s="845">
        <v>-5</v>
      </c>
      <c r="AR51" s="855">
        <v>30.2</v>
      </c>
    </row>
    <row r="52" spans="1:44">
      <c r="A52" s="755"/>
      <c r="B52" s="766"/>
      <c r="C52" s="766"/>
      <c r="D52" s="766"/>
      <c r="E52" s="766"/>
      <c r="F52" s="766"/>
      <c r="G52" s="766"/>
      <c r="H52" s="766"/>
      <c r="I52" s="766"/>
      <c r="J52" s="766"/>
      <c r="K52" s="766"/>
      <c r="L52" s="766"/>
      <c r="M52" s="766"/>
      <c r="N52" s="766"/>
      <c r="O52" s="766"/>
      <c r="P52" s="766"/>
      <c r="Q52" s="766"/>
      <c r="R52" s="766"/>
      <c r="S52" s="766"/>
      <c r="T52" s="766"/>
      <c r="U52" s="766"/>
      <c r="V52" s="766"/>
      <c r="W52" s="766"/>
      <c r="X52" s="766"/>
      <c r="Y52" s="766"/>
      <c r="Z52" s="766"/>
      <c r="AA52" s="766"/>
      <c r="AB52" s="766"/>
      <c r="AC52" s="766"/>
      <c r="AD52" s="766"/>
      <c r="AE52" s="766"/>
      <c r="AF52" s="766"/>
      <c r="AG52" s="766"/>
      <c r="AH52" s="766"/>
      <c r="AI52" s="766"/>
      <c r="AJ52" s="766"/>
      <c r="AK52" s="780"/>
      <c r="AL52" s="792" t="s">
        <v>288</v>
      </c>
      <c r="AM52" s="797">
        <v>1510774</v>
      </c>
      <c r="AN52" s="810">
        <v>77639</v>
      </c>
      <c r="AO52" s="822">
        <v>13.6</v>
      </c>
      <c r="AP52" s="833">
        <v>44408</v>
      </c>
      <c r="AQ52" s="846">
        <v>-13</v>
      </c>
      <c r="AR52" s="856">
        <v>26.6</v>
      </c>
    </row>
    <row r="53" spans="1:44">
      <c r="A53" s="755"/>
      <c r="B53" s="766"/>
      <c r="C53" s="766"/>
      <c r="D53" s="766"/>
      <c r="E53" s="766"/>
      <c r="F53" s="766"/>
      <c r="G53" s="766"/>
      <c r="H53" s="766"/>
      <c r="I53" s="766"/>
      <c r="J53" s="766"/>
      <c r="K53" s="766"/>
      <c r="L53" s="766"/>
      <c r="M53" s="766"/>
      <c r="N53" s="766"/>
      <c r="O53" s="766"/>
      <c r="P53" s="766"/>
      <c r="Q53" s="766"/>
      <c r="R53" s="766"/>
      <c r="S53" s="766"/>
      <c r="T53" s="766"/>
      <c r="U53" s="766"/>
      <c r="V53" s="766"/>
      <c r="W53" s="766"/>
      <c r="X53" s="766"/>
      <c r="Y53" s="766"/>
      <c r="Z53" s="766"/>
      <c r="AA53" s="766"/>
      <c r="AB53" s="766"/>
      <c r="AC53" s="766"/>
      <c r="AD53" s="766"/>
      <c r="AE53" s="766"/>
      <c r="AF53" s="766"/>
      <c r="AG53" s="766"/>
      <c r="AH53" s="766"/>
      <c r="AI53" s="766"/>
      <c r="AJ53" s="766"/>
      <c r="AK53" s="778" t="s">
        <v>136</v>
      </c>
      <c r="AL53" s="790"/>
      <c r="AM53" s="796">
        <v>674947</v>
      </c>
      <c r="AN53" s="809">
        <v>35039</v>
      </c>
      <c r="AO53" s="821">
        <v>-74</v>
      </c>
      <c r="AP53" s="832">
        <v>115123</v>
      </c>
      <c r="AQ53" s="845">
        <v>19.100000000000001</v>
      </c>
      <c r="AR53" s="855">
        <v>-93.1</v>
      </c>
    </row>
    <row r="54" spans="1:44">
      <c r="A54" s="755"/>
      <c r="B54" s="766"/>
      <c r="C54" s="766"/>
      <c r="D54" s="766"/>
      <c r="E54" s="766"/>
      <c r="F54" s="766"/>
      <c r="G54" s="766"/>
      <c r="H54" s="766"/>
      <c r="I54" s="766"/>
      <c r="J54" s="766"/>
      <c r="K54" s="766"/>
      <c r="L54" s="766"/>
      <c r="M54" s="766"/>
      <c r="N54" s="766"/>
      <c r="O54" s="766"/>
      <c r="P54" s="766"/>
      <c r="Q54" s="766"/>
      <c r="R54" s="766"/>
      <c r="S54" s="766"/>
      <c r="T54" s="766"/>
      <c r="U54" s="766"/>
      <c r="V54" s="766"/>
      <c r="W54" s="766"/>
      <c r="X54" s="766"/>
      <c r="Y54" s="766"/>
      <c r="Z54" s="766"/>
      <c r="AA54" s="766"/>
      <c r="AB54" s="766"/>
      <c r="AC54" s="766"/>
      <c r="AD54" s="766"/>
      <c r="AE54" s="766"/>
      <c r="AF54" s="766"/>
      <c r="AG54" s="766"/>
      <c r="AH54" s="766"/>
      <c r="AI54" s="766"/>
      <c r="AJ54" s="766"/>
      <c r="AK54" s="780"/>
      <c r="AL54" s="792" t="s">
        <v>288</v>
      </c>
      <c r="AM54" s="797">
        <v>456798</v>
      </c>
      <c r="AN54" s="810">
        <v>23714</v>
      </c>
      <c r="AO54" s="822">
        <v>-69.5</v>
      </c>
      <c r="AP54" s="833">
        <v>46026</v>
      </c>
      <c r="AQ54" s="846">
        <v>3.6</v>
      </c>
      <c r="AR54" s="856">
        <v>-73.099999999999994</v>
      </c>
    </row>
    <row r="55" spans="1:44">
      <c r="A55" s="755"/>
      <c r="B55" s="766"/>
      <c r="C55" s="766"/>
      <c r="D55" s="766"/>
      <c r="E55" s="766"/>
      <c r="F55" s="766"/>
      <c r="G55" s="766"/>
      <c r="H55" s="766"/>
      <c r="I55" s="766"/>
      <c r="J55" s="766"/>
      <c r="K55" s="766"/>
      <c r="L55" s="766"/>
      <c r="M55" s="766"/>
      <c r="N55" s="766"/>
      <c r="O55" s="766"/>
      <c r="P55" s="766"/>
      <c r="Q55" s="766"/>
      <c r="R55" s="766"/>
      <c r="S55" s="766"/>
      <c r="T55" s="766"/>
      <c r="U55" s="766"/>
      <c r="V55" s="766"/>
      <c r="W55" s="766"/>
      <c r="X55" s="766"/>
      <c r="Y55" s="766"/>
      <c r="Z55" s="766"/>
      <c r="AA55" s="766"/>
      <c r="AB55" s="766"/>
      <c r="AC55" s="766"/>
      <c r="AD55" s="766"/>
      <c r="AE55" s="766"/>
      <c r="AF55" s="766"/>
      <c r="AG55" s="766"/>
      <c r="AH55" s="766"/>
      <c r="AI55" s="766"/>
      <c r="AJ55" s="766"/>
      <c r="AK55" s="778" t="s">
        <v>242</v>
      </c>
      <c r="AL55" s="790"/>
      <c r="AM55" s="796">
        <v>1760066</v>
      </c>
      <c r="AN55" s="809">
        <v>92494</v>
      </c>
      <c r="AO55" s="821">
        <v>164</v>
      </c>
      <c r="AP55" s="832">
        <v>98899</v>
      </c>
      <c r="AQ55" s="845">
        <v>-14.1</v>
      </c>
      <c r="AR55" s="855">
        <v>178.1</v>
      </c>
    </row>
    <row r="56" spans="1:44">
      <c r="A56" s="755"/>
      <c r="B56" s="766"/>
      <c r="C56" s="766"/>
      <c r="D56" s="766"/>
      <c r="E56" s="766"/>
      <c r="F56" s="766"/>
      <c r="G56" s="766"/>
      <c r="H56" s="766"/>
      <c r="I56" s="766"/>
      <c r="J56" s="766"/>
      <c r="K56" s="766"/>
      <c r="L56" s="766"/>
      <c r="M56" s="766"/>
      <c r="N56" s="766"/>
      <c r="O56" s="766"/>
      <c r="P56" s="766"/>
      <c r="Q56" s="766"/>
      <c r="R56" s="766"/>
      <c r="S56" s="766"/>
      <c r="T56" s="766"/>
      <c r="U56" s="766"/>
      <c r="V56" s="766"/>
      <c r="W56" s="766"/>
      <c r="X56" s="766"/>
      <c r="Y56" s="766"/>
      <c r="Z56" s="766"/>
      <c r="AA56" s="766"/>
      <c r="AB56" s="766"/>
      <c r="AC56" s="766"/>
      <c r="AD56" s="766"/>
      <c r="AE56" s="766"/>
      <c r="AF56" s="766"/>
      <c r="AG56" s="766"/>
      <c r="AH56" s="766"/>
      <c r="AI56" s="766"/>
      <c r="AJ56" s="766"/>
      <c r="AK56" s="780"/>
      <c r="AL56" s="792" t="s">
        <v>288</v>
      </c>
      <c r="AM56" s="797">
        <v>1205094</v>
      </c>
      <c r="AN56" s="810">
        <v>63329</v>
      </c>
      <c r="AO56" s="822">
        <v>167.1</v>
      </c>
      <c r="AP56" s="833">
        <v>43734</v>
      </c>
      <c r="AQ56" s="846">
        <v>-5</v>
      </c>
      <c r="AR56" s="856">
        <v>172.1</v>
      </c>
    </row>
    <row r="57" spans="1:44">
      <c r="A57" s="755"/>
      <c r="B57" s="766"/>
      <c r="C57" s="766"/>
      <c r="D57" s="766"/>
      <c r="E57" s="766"/>
      <c r="F57" s="766"/>
      <c r="G57" s="766"/>
      <c r="H57" s="766"/>
      <c r="I57" s="766"/>
      <c r="J57" s="766"/>
      <c r="K57" s="766"/>
      <c r="L57" s="766"/>
      <c r="M57" s="766"/>
      <c r="N57" s="766"/>
      <c r="O57" s="766"/>
      <c r="P57" s="766"/>
      <c r="Q57" s="766"/>
      <c r="R57" s="766"/>
      <c r="S57" s="766"/>
      <c r="T57" s="766"/>
      <c r="U57" s="766"/>
      <c r="V57" s="766"/>
      <c r="W57" s="766"/>
      <c r="X57" s="766"/>
      <c r="Y57" s="766"/>
      <c r="Z57" s="766"/>
      <c r="AA57" s="766"/>
      <c r="AB57" s="766"/>
      <c r="AC57" s="766"/>
      <c r="AD57" s="766"/>
      <c r="AE57" s="766"/>
      <c r="AF57" s="766"/>
      <c r="AG57" s="766"/>
      <c r="AH57" s="766"/>
      <c r="AI57" s="766"/>
      <c r="AJ57" s="766"/>
      <c r="AK57" s="778" t="s">
        <v>529</v>
      </c>
      <c r="AL57" s="790"/>
      <c r="AM57" s="796">
        <v>829328</v>
      </c>
      <c r="AN57" s="809">
        <v>44160</v>
      </c>
      <c r="AO57" s="821">
        <v>-52.3</v>
      </c>
      <c r="AP57" s="832">
        <v>96462</v>
      </c>
      <c r="AQ57" s="845">
        <v>-2.5</v>
      </c>
      <c r="AR57" s="855">
        <v>-49.8</v>
      </c>
    </row>
    <row r="58" spans="1:44">
      <c r="A58" s="755"/>
      <c r="B58" s="766"/>
      <c r="C58" s="766"/>
      <c r="D58" s="766"/>
      <c r="E58" s="766"/>
      <c r="F58" s="766"/>
      <c r="G58" s="766"/>
      <c r="H58" s="766"/>
      <c r="I58" s="766"/>
      <c r="J58" s="766"/>
      <c r="K58" s="766"/>
      <c r="L58" s="766"/>
      <c r="M58" s="766"/>
      <c r="N58" s="766"/>
      <c r="O58" s="766"/>
      <c r="P58" s="766"/>
      <c r="Q58" s="766"/>
      <c r="R58" s="766"/>
      <c r="S58" s="766"/>
      <c r="T58" s="766"/>
      <c r="U58" s="766"/>
      <c r="V58" s="766"/>
      <c r="W58" s="766"/>
      <c r="X58" s="766"/>
      <c r="Y58" s="766"/>
      <c r="Z58" s="766"/>
      <c r="AA58" s="766"/>
      <c r="AB58" s="766"/>
      <c r="AC58" s="766"/>
      <c r="AD58" s="766"/>
      <c r="AE58" s="766"/>
      <c r="AF58" s="766"/>
      <c r="AG58" s="766"/>
      <c r="AH58" s="766"/>
      <c r="AI58" s="766"/>
      <c r="AJ58" s="766"/>
      <c r="AK58" s="780"/>
      <c r="AL58" s="792" t="s">
        <v>288</v>
      </c>
      <c r="AM58" s="797">
        <v>424678</v>
      </c>
      <c r="AN58" s="810">
        <v>22613</v>
      </c>
      <c r="AO58" s="822">
        <v>-64.3</v>
      </c>
      <c r="AP58" s="833">
        <v>39886</v>
      </c>
      <c r="AQ58" s="846">
        <v>-8.8000000000000007</v>
      </c>
      <c r="AR58" s="856">
        <v>-55.5</v>
      </c>
    </row>
    <row r="59" spans="1:44">
      <c r="A59" s="755"/>
      <c r="B59" s="766"/>
      <c r="C59" s="766"/>
      <c r="D59" s="766"/>
      <c r="E59" s="766"/>
      <c r="F59" s="766"/>
      <c r="G59" s="766"/>
      <c r="H59" s="766"/>
      <c r="I59" s="766"/>
      <c r="J59" s="766"/>
      <c r="K59" s="766"/>
      <c r="L59" s="766"/>
      <c r="M59" s="766"/>
      <c r="N59" s="766"/>
      <c r="O59" s="766"/>
      <c r="P59" s="766"/>
      <c r="Q59" s="766"/>
      <c r="R59" s="766"/>
      <c r="S59" s="766"/>
      <c r="T59" s="766"/>
      <c r="U59" s="766"/>
      <c r="V59" s="766"/>
      <c r="W59" s="766"/>
      <c r="X59" s="766"/>
      <c r="Y59" s="766"/>
      <c r="Z59" s="766"/>
      <c r="AA59" s="766"/>
      <c r="AB59" s="766"/>
      <c r="AC59" s="766"/>
      <c r="AD59" s="766"/>
      <c r="AE59" s="766"/>
      <c r="AF59" s="766"/>
      <c r="AG59" s="766"/>
      <c r="AH59" s="766"/>
      <c r="AI59" s="766"/>
      <c r="AJ59" s="766"/>
      <c r="AK59" s="778" t="s">
        <v>530</v>
      </c>
      <c r="AL59" s="790"/>
      <c r="AM59" s="796">
        <v>1470335</v>
      </c>
      <c r="AN59" s="809">
        <v>79366</v>
      </c>
      <c r="AO59" s="821">
        <v>79.7</v>
      </c>
      <c r="AP59" s="832">
        <v>83103</v>
      </c>
      <c r="AQ59" s="845">
        <v>-13.8</v>
      </c>
      <c r="AR59" s="855">
        <v>93.5</v>
      </c>
    </row>
    <row r="60" spans="1:44">
      <c r="A60" s="755"/>
      <c r="B60" s="766"/>
      <c r="C60" s="766"/>
      <c r="D60" s="766"/>
      <c r="E60" s="766"/>
      <c r="F60" s="766"/>
      <c r="G60" s="766"/>
      <c r="H60" s="766"/>
      <c r="I60" s="766"/>
      <c r="J60" s="766"/>
      <c r="K60" s="766"/>
      <c r="L60" s="766"/>
      <c r="M60" s="766"/>
      <c r="N60" s="766"/>
      <c r="O60" s="766"/>
      <c r="P60" s="766"/>
      <c r="Q60" s="766"/>
      <c r="R60" s="766"/>
      <c r="S60" s="766"/>
      <c r="T60" s="766"/>
      <c r="U60" s="766"/>
      <c r="V60" s="766"/>
      <c r="W60" s="766"/>
      <c r="X60" s="766"/>
      <c r="Y60" s="766"/>
      <c r="Z60" s="766"/>
      <c r="AA60" s="766"/>
      <c r="AB60" s="766"/>
      <c r="AC60" s="766"/>
      <c r="AD60" s="766"/>
      <c r="AE60" s="766"/>
      <c r="AF60" s="766"/>
      <c r="AG60" s="766"/>
      <c r="AH60" s="766"/>
      <c r="AI60" s="766"/>
      <c r="AJ60" s="766"/>
      <c r="AK60" s="780"/>
      <c r="AL60" s="792" t="s">
        <v>288</v>
      </c>
      <c r="AM60" s="797">
        <v>545728</v>
      </c>
      <c r="AN60" s="810">
        <v>29457</v>
      </c>
      <c r="AO60" s="822">
        <v>30.3</v>
      </c>
      <c r="AP60" s="833">
        <v>41378</v>
      </c>
      <c r="AQ60" s="846">
        <v>3.7</v>
      </c>
      <c r="AR60" s="856">
        <v>26.6</v>
      </c>
    </row>
    <row r="61" spans="1:44">
      <c r="A61" s="755"/>
      <c r="B61" s="766"/>
      <c r="C61" s="766"/>
      <c r="D61" s="766"/>
      <c r="E61" s="766"/>
      <c r="F61" s="766"/>
      <c r="G61" s="766"/>
      <c r="H61" s="766"/>
      <c r="I61" s="766"/>
      <c r="J61" s="766"/>
      <c r="K61" s="766"/>
      <c r="L61" s="766"/>
      <c r="M61" s="766"/>
      <c r="N61" s="766"/>
      <c r="O61" s="766"/>
      <c r="P61" s="766"/>
      <c r="Q61" s="766"/>
      <c r="R61" s="766"/>
      <c r="S61" s="766"/>
      <c r="T61" s="766"/>
      <c r="U61" s="766"/>
      <c r="V61" s="766"/>
      <c r="W61" s="766"/>
      <c r="X61" s="766"/>
      <c r="Y61" s="766"/>
      <c r="Z61" s="766"/>
      <c r="AA61" s="766"/>
      <c r="AB61" s="766"/>
      <c r="AC61" s="766"/>
      <c r="AD61" s="766"/>
      <c r="AE61" s="766"/>
      <c r="AF61" s="766"/>
      <c r="AG61" s="766"/>
      <c r="AH61" s="766"/>
      <c r="AI61" s="766"/>
      <c r="AJ61" s="766"/>
      <c r="AK61" s="778" t="s">
        <v>531</v>
      </c>
      <c r="AL61" s="793"/>
      <c r="AM61" s="796">
        <v>1471333</v>
      </c>
      <c r="AN61" s="809">
        <v>77161</v>
      </c>
      <c r="AO61" s="821">
        <v>28.5</v>
      </c>
      <c r="AP61" s="832">
        <v>98044</v>
      </c>
      <c r="AQ61" s="847">
        <v>-3.3</v>
      </c>
      <c r="AR61" s="855">
        <v>31.8</v>
      </c>
    </row>
    <row r="62" spans="1:44">
      <c r="A62" s="755"/>
      <c r="B62" s="766"/>
      <c r="C62" s="766"/>
      <c r="D62" s="766"/>
      <c r="E62" s="766"/>
      <c r="F62" s="766"/>
      <c r="G62" s="766"/>
      <c r="H62" s="766"/>
      <c r="I62" s="766"/>
      <c r="J62" s="766"/>
      <c r="K62" s="766"/>
      <c r="L62" s="766"/>
      <c r="M62" s="766"/>
      <c r="N62" s="766"/>
      <c r="O62" s="766"/>
      <c r="P62" s="766"/>
      <c r="Q62" s="766"/>
      <c r="R62" s="766"/>
      <c r="S62" s="766"/>
      <c r="T62" s="766"/>
      <c r="U62" s="766"/>
      <c r="V62" s="766"/>
      <c r="W62" s="766"/>
      <c r="X62" s="766"/>
      <c r="Y62" s="766"/>
      <c r="Z62" s="766"/>
      <c r="AA62" s="766"/>
      <c r="AB62" s="766"/>
      <c r="AC62" s="766"/>
      <c r="AD62" s="766"/>
      <c r="AE62" s="766"/>
      <c r="AF62" s="766"/>
      <c r="AG62" s="766"/>
      <c r="AH62" s="766"/>
      <c r="AI62" s="766"/>
      <c r="AJ62" s="766"/>
      <c r="AK62" s="780"/>
      <c r="AL62" s="792" t="s">
        <v>288</v>
      </c>
      <c r="AM62" s="797">
        <v>828614</v>
      </c>
      <c r="AN62" s="810">
        <v>43350</v>
      </c>
      <c r="AO62" s="822">
        <v>15.4</v>
      </c>
      <c r="AP62" s="833">
        <v>43086</v>
      </c>
      <c r="AQ62" s="846">
        <v>-3.9</v>
      </c>
      <c r="AR62" s="856">
        <v>19.3</v>
      </c>
    </row>
    <row r="63" spans="1:44">
      <c r="A63" s="755"/>
      <c r="B63" s="766"/>
      <c r="C63" s="766"/>
      <c r="D63" s="766"/>
      <c r="E63" s="766"/>
      <c r="F63" s="766"/>
      <c r="G63" s="766"/>
      <c r="H63" s="766"/>
      <c r="I63" s="766"/>
      <c r="J63" s="766"/>
      <c r="K63" s="766"/>
      <c r="L63" s="766"/>
      <c r="M63" s="766"/>
      <c r="N63" s="766"/>
      <c r="O63" s="766"/>
      <c r="P63" s="766"/>
      <c r="Q63" s="766"/>
      <c r="R63" s="766"/>
      <c r="S63" s="766"/>
      <c r="T63" s="766"/>
      <c r="U63" s="766"/>
      <c r="V63" s="766"/>
      <c r="W63" s="766"/>
      <c r="X63" s="766"/>
      <c r="Y63" s="766"/>
      <c r="Z63" s="766"/>
      <c r="AA63" s="766"/>
      <c r="AB63" s="766"/>
      <c r="AC63" s="766"/>
      <c r="AD63" s="766"/>
      <c r="AE63" s="766"/>
      <c r="AF63" s="766"/>
      <c r="AG63" s="766"/>
      <c r="AH63" s="766"/>
      <c r="AI63" s="766"/>
      <c r="AJ63" s="766"/>
      <c r="AK63" s="766"/>
      <c r="AL63" s="766"/>
      <c r="AM63" s="766"/>
      <c r="AN63" s="766"/>
      <c r="AO63" s="766"/>
      <c r="AP63" s="766"/>
      <c r="AQ63" s="766"/>
      <c r="AR63" s="766"/>
    </row>
    <row r="64" spans="1:44">
      <c r="A64" s="755"/>
      <c r="B64" s="766"/>
      <c r="C64" s="766"/>
      <c r="D64" s="766"/>
      <c r="E64" s="766"/>
      <c r="F64" s="766"/>
      <c r="G64" s="766"/>
      <c r="H64" s="766"/>
      <c r="I64" s="766"/>
      <c r="J64" s="766"/>
      <c r="K64" s="766"/>
      <c r="L64" s="766"/>
      <c r="M64" s="766"/>
      <c r="N64" s="766"/>
      <c r="O64" s="766"/>
      <c r="P64" s="766"/>
      <c r="Q64" s="766"/>
      <c r="R64" s="766"/>
      <c r="S64" s="766"/>
      <c r="T64" s="766"/>
      <c r="U64" s="766"/>
      <c r="V64" s="766"/>
      <c r="W64" s="766"/>
      <c r="X64" s="766"/>
      <c r="Y64" s="766"/>
      <c r="Z64" s="766"/>
      <c r="AA64" s="766"/>
      <c r="AB64" s="766"/>
      <c r="AC64" s="766"/>
      <c r="AD64" s="766"/>
      <c r="AE64" s="766"/>
      <c r="AF64" s="766"/>
      <c r="AG64" s="766"/>
      <c r="AH64" s="766"/>
      <c r="AI64" s="766"/>
      <c r="AJ64" s="766"/>
      <c r="AK64" s="766"/>
      <c r="AL64" s="766"/>
      <c r="AM64" s="766"/>
      <c r="AN64" s="766"/>
      <c r="AO64" s="766"/>
      <c r="AP64" s="766"/>
      <c r="AQ64" s="766"/>
      <c r="AR64" s="766"/>
    </row>
    <row r="65" spans="1:46">
      <c r="A65" s="755"/>
      <c r="B65" s="766"/>
      <c r="C65" s="766"/>
      <c r="D65" s="766"/>
      <c r="E65" s="766"/>
      <c r="F65" s="766"/>
      <c r="G65" s="766"/>
      <c r="H65" s="766"/>
      <c r="I65" s="766"/>
      <c r="J65" s="766"/>
      <c r="K65" s="766"/>
      <c r="L65" s="766"/>
      <c r="M65" s="766"/>
      <c r="N65" s="766"/>
      <c r="O65" s="766"/>
      <c r="P65" s="766"/>
      <c r="Q65" s="766"/>
      <c r="R65" s="766"/>
      <c r="S65" s="766"/>
      <c r="T65" s="766"/>
      <c r="U65" s="766"/>
      <c r="V65" s="766"/>
      <c r="W65" s="766"/>
      <c r="X65" s="766"/>
      <c r="Y65" s="766"/>
      <c r="Z65" s="766"/>
      <c r="AA65" s="766"/>
      <c r="AB65" s="766"/>
      <c r="AC65" s="766"/>
      <c r="AD65" s="766"/>
      <c r="AE65" s="766"/>
      <c r="AF65" s="766"/>
      <c r="AG65" s="766"/>
      <c r="AH65" s="766"/>
      <c r="AI65" s="766"/>
      <c r="AJ65" s="766"/>
      <c r="AK65" s="766"/>
      <c r="AL65" s="766"/>
      <c r="AM65" s="766"/>
      <c r="AN65" s="766"/>
      <c r="AO65" s="766"/>
      <c r="AP65" s="766"/>
      <c r="AQ65" s="766"/>
      <c r="AR65" s="766"/>
    </row>
    <row r="66" spans="1:46">
      <c r="A66" s="765"/>
      <c r="B66" s="763"/>
      <c r="C66" s="763"/>
      <c r="D66" s="763"/>
      <c r="E66" s="763"/>
      <c r="F66" s="763"/>
      <c r="G66" s="763"/>
      <c r="H66" s="763"/>
      <c r="I66" s="763"/>
      <c r="J66" s="763"/>
      <c r="K66" s="763"/>
      <c r="L66" s="763"/>
      <c r="M66" s="763"/>
      <c r="N66" s="763"/>
      <c r="O66" s="763"/>
      <c r="P66" s="763"/>
      <c r="Q66" s="763"/>
      <c r="R66" s="763"/>
      <c r="S66" s="763"/>
      <c r="T66" s="763"/>
      <c r="U66" s="763"/>
      <c r="V66" s="763"/>
      <c r="W66" s="763"/>
      <c r="X66" s="763"/>
      <c r="Y66" s="763"/>
      <c r="Z66" s="763"/>
      <c r="AA66" s="763"/>
      <c r="AB66" s="763"/>
      <c r="AC66" s="763"/>
      <c r="AD66" s="763"/>
      <c r="AE66" s="763"/>
      <c r="AF66" s="763"/>
      <c r="AG66" s="763"/>
      <c r="AH66" s="763"/>
      <c r="AI66" s="763"/>
      <c r="AJ66" s="763"/>
      <c r="AK66" s="763"/>
      <c r="AL66" s="763"/>
      <c r="AM66" s="763"/>
      <c r="AN66" s="763"/>
      <c r="AO66" s="763"/>
      <c r="AP66" s="763"/>
      <c r="AQ66" s="763"/>
      <c r="AR66" s="763"/>
      <c r="AS66" s="862"/>
    </row>
    <row r="67" spans="1:46" ht="13.5" hidden="1" customHeight="1">
      <c r="AK67" s="766"/>
      <c r="AL67" s="766"/>
      <c r="AM67" s="766"/>
      <c r="AN67" s="766"/>
      <c r="AO67" s="766"/>
      <c r="AP67" s="766"/>
      <c r="AQ67" s="766"/>
      <c r="AR67" s="766"/>
      <c r="AS67" s="766"/>
      <c r="AT67" s="766"/>
    </row>
    <row r="68" spans="1:46" ht="13.5" hidden="1" customHeight="1">
      <c r="AK68" s="766"/>
      <c r="AL68" s="766"/>
      <c r="AM68" s="766"/>
      <c r="AN68" s="766"/>
      <c r="AO68" s="766"/>
      <c r="AP68" s="766"/>
      <c r="AQ68" s="766"/>
      <c r="AR68" s="766"/>
    </row>
    <row r="69" spans="1:46" ht="13.5" hidden="1" customHeight="1">
      <c r="AK69" s="766"/>
      <c r="AL69" s="766"/>
      <c r="AM69" s="766"/>
      <c r="AN69" s="766"/>
      <c r="AO69" s="766"/>
      <c r="AP69" s="766"/>
      <c r="AQ69" s="766"/>
      <c r="AR69" s="766"/>
    </row>
    <row r="70" spans="1:46" hidden="1">
      <c r="AK70" s="766"/>
      <c r="AL70" s="766"/>
      <c r="AM70" s="766"/>
      <c r="AN70" s="766"/>
      <c r="AO70" s="766"/>
      <c r="AP70" s="766"/>
      <c r="AQ70" s="766"/>
      <c r="AR70" s="766"/>
    </row>
    <row r="71" spans="1:46" hidden="1">
      <c r="AK71" s="766"/>
      <c r="AL71" s="766"/>
      <c r="AM71" s="766"/>
      <c r="AN71" s="766"/>
      <c r="AO71" s="766"/>
      <c r="AP71" s="766"/>
      <c r="AQ71" s="766"/>
      <c r="AR71" s="766"/>
    </row>
    <row r="72" spans="1:46" hidden="1">
      <c r="AK72" s="766"/>
      <c r="AL72" s="766"/>
      <c r="AM72" s="766"/>
      <c r="AN72" s="766"/>
      <c r="AO72" s="766"/>
      <c r="AP72" s="766"/>
      <c r="AQ72" s="766"/>
      <c r="AR72" s="766"/>
    </row>
    <row r="73" spans="1:46" hidden="1">
      <c r="AK73" s="766"/>
      <c r="AL73" s="766"/>
      <c r="AM73" s="766"/>
      <c r="AN73" s="766"/>
      <c r="AO73" s="766"/>
      <c r="AP73" s="766"/>
      <c r="AQ73" s="766"/>
      <c r="AR73" s="766"/>
    </row>
    <row r="74" spans="1:46" hidden="1"/>
  </sheetData>
  <sheetProtection algorithmName="SHA-512" hashValue="SprbruRQkq1dUOdapMILHmPIcauj8Ry+ZsypQZVIeuZmvHVLASv1g9m8driuyQnNeHxs3QgrcbwpefiR6uO7sg==" saltValue="IH+5u45tQaBi2EPETEaxEQ==" spinCount="100000" sheet="1" objects="1" scenarios="1"/>
  <mergeCells count="25">
    <mergeCell ref="AK9:AN9"/>
    <mergeCell ref="AK10:AN10"/>
    <mergeCell ref="AK11:AN11"/>
    <mergeCell ref="AK12:AN12"/>
    <mergeCell ref="AK13:AN13"/>
    <mergeCell ref="AK14:AN14"/>
    <mergeCell ref="AK15:AN15"/>
    <mergeCell ref="AK16:AN16"/>
    <mergeCell ref="AK17:AN17"/>
    <mergeCell ref="AK21:AN21"/>
    <mergeCell ref="AK22:AN22"/>
    <mergeCell ref="AK32:AN32"/>
    <mergeCell ref="AK33:AN33"/>
    <mergeCell ref="AK34:AN34"/>
    <mergeCell ref="AK35:AN35"/>
    <mergeCell ref="AK36:AN36"/>
    <mergeCell ref="AK37:AN37"/>
    <mergeCell ref="AK38:AN38"/>
    <mergeCell ref="AK39:AN39"/>
    <mergeCell ref="AK40:AN40"/>
    <mergeCell ref="AK41:AN41"/>
    <mergeCell ref="AN49:AR49"/>
    <mergeCell ref="AO7:AO8"/>
    <mergeCell ref="AO30:AO31"/>
    <mergeCell ref="AM49:AM50"/>
  </mergeCells>
  <phoneticPr fontId="6"/>
  <printOptions horizontalCentered="1"/>
  <pageMargins left="0.39370078740157483" right="0.19685039370078741" top="0.39370078740157483" bottom="0.31496062992125984" header="0.51181102362204722" footer="0"/>
  <pageSetup paperSize="9" scale="61" fitToWidth="1" fitToHeight="1" orientation="landscape" usePrinterDefaults="1"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DU121"/>
  <sheetViews>
    <sheetView showGridLines="0" zoomScaleSheetLayoutView="55" workbookViewId="0"/>
  </sheetViews>
  <sheetFormatPr defaultColWidth="0" defaultRowHeight="13.5" customHeight="1" zeroHeight="1"/>
  <cols>
    <col min="1" max="125" width="2.5" style="752" customWidth="1"/>
    <col min="126" max="16384" width="9" style="753" hidden="1" customWidth="1"/>
  </cols>
  <sheetData>
    <row r="1" spans="2:125" ht="13.5" customHeight="1">
      <c r="B1" s="753"/>
      <c r="C1" s="753"/>
      <c r="D1" s="753"/>
      <c r="E1" s="753"/>
      <c r="F1" s="753"/>
      <c r="G1" s="753"/>
      <c r="H1" s="753"/>
      <c r="I1" s="753"/>
      <c r="J1" s="753"/>
      <c r="K1" s="753"/>
      <c r="L1" s="753"/>
      <c r="M1" s="753"/>
      <c r="N1" s="753"/>
      <c r="O1" s="753"/>
      <c r="P1" s="753"/>
      <c r="Q1" s="753"/>
      <c r="R1" s="753"/>
      <c r="S1" s="753"/>
      <c r="T1" s="753"/>
      <c r="U1" s="753"/>
      <c r="V1" s="753"/>
      <c r="W1" s="753"/>
      <c r="X1" s="753"/>
      <c r="Y1" s="753"/>
      <c r="Z1" s="753"/>
      <c r="AA1" s="753"/>
      <c r="AB1" s="753"/>
      <c r="AC1" s="753"/>
      <c r="AD1" s="753"/>
      <c r="AE1" s="753"/>
      <c r="AF1" s="753"/>
      <c r="AG1" s="753"/>
      <c r="AH1" s="753"/>
      <c r="AI1" s="753"/>
      <c r="AJ1" s="753"/>
      <c r="AK1" s="753"/>
      <c r="AL1" s="753"/>
      <c r="AM1" s="753"/>
      <c r="AN1" s="753"/>
      <c r="AO1" s="753"/>
      <c r="AP1" s="753"/>
      <c r="AQ1" s="753"/>
      <c r="AR1" s="753"/>
      <c r="AS1" s="753"/>
      <c r="AT1" s="753"/>
      <c r="AU1" s="753"/>
      <c r="AV1" s="753"/>
      <c r="AW1" s="753"/>
      <c r="AX1" s="753"/>
      <c r="AY1" s="753"/>
      <c r="AZ1" s="753"/>
      <c r="BA1" s="753"/>
      <c r="BB1" s="753"/>
      <c r="BC1" s="753"/>
      <c r="BD1" s="753"/>
      <c r="BE1" s="753"/>
      <c r="BF1" s="753"/>
      <c r="BG1" s="753"/>
      <c r="BH1" s="753"/>
      <c r="BI1" s="753"/>
      <c r="BJ1" s="753"/>
      <c r="BK1" s="753"/>
      <c r="BL1" s="753"/>
      <c r="BM1" s="753"/>
      <c r="BN1" s="753"/>
      <c r="BO1" s="753"/>
      <c r="BP1" s="753"/>
      <c r="BQ1" s="753"/>
      <c r="BR1" s="753"/>
      <c r="BS1" s="753"/>
      <c r="BT1" s="753"/>
      <c r="BU1" s="753"/>
      <c r="BV1" s="753"/>
      <c r="BW1" s="753"/>
      <c r="BX1" s="753"/>
      <c r="BY1" s="753"/>
      <c r="BZ1" s="753"/>
      <c r="CA1" s="753"/>
      <c r="CB1" s="753"/>
      <c r="CC1" s="753"/>
      <c r="CD1" s="753"/>
      <c r="CE1" s="753"/>
      <c r="CF1" s="753"/>
      <c r="CG1" s="753"/>
      <c r="CH1" s="753"/>
      <c r="CI1" s="753"/>
      <c r="CJ1" s="753"/>
      <c r="CK1" s="753"/>
      <c r="CL1" s="753"/>
      <c r="CM1" s="753"/>
      <c r="CN1" s="753"/>
      <c r="CO1" s="753"/>
      <c r="CP1" s="753"/>
      <c r="CQ1" s="753"/>
      <c r="CR1" s="753"/>
      <c r="CS1" s="753"/>
      <c r="CT1" s="753"/>
      <c r="CU1" s="753"/>
      <c r="CV1" s="753"/>
      <c r="CW1" s="753"/>
      <c r="CX1" s="753"/>
      <c r="CY1" s="753"/>
      <c r="CZ1" s="753"/>
      <c r="DA1" s="753"/>
      <c r="DB1" s="753"/>
      <c r="DC1" s="753"/>
      <c r="DD1" s="753"/>
      <c r="DE1" s="753"/>
      <c r="DF1" s="753"/>
      <c r="DG1" s="753"/>
      <c r="DH1" s="753"/>
      <c r="DI1" s="753"/>
      <c r="DJ1" s="753"/>
      <c r="DK1" s="753"/>
      <c r="DL1" s="753"/>
      <c r="DM1" s="753"/>
      <c r="DN1" s="753"/>
      <c r="DO1" s="753"/>
      <c r="DP1" s="753"/>
      <c r="DQ1" s="753"/>
      <c r="DR1" s="753"/>
      <c r="DS1" s="753"/>
      <c r="DT1" s="753"/>
      <c r="DU1" s="753"/>
    </row>
    <row r="2" spans="2:125">
      <c r="B2" s="753"/>
      <c r="DG2" s="753"/>
    </row>
    <row r="3" spans="2:125">
      <c r="C3" s="753"/>
      <c r="D3" s="753"/>
      <c r="E3" s="753"/>
      <c r="F3" s="753"/>
      <c r="G3" s="753"/>
      <c r="H3" s="753"/>
      <c r="I3" s="753"/>
      <c r="J3" s="753"/>
      <c r="K3" s="753"/>
      <c r="L3" s="753"/>
      <c r="M3" s="753"/>
      <c r="N3" s="753"/>
      <c r="O3" s="753"/>
      <c r="P3" s="753"/>
      <c r="Q3" s="753"/>
      <c r="R3" s="753"/>
      <c r="S3" s="753"/>
      <c r="T3" s="753"/>
      <c r="U3" s="753"/>
      <c r="V3" s="753"/>
      <c r="W3" s="753"/>
      <c r="X3" s="753"/>
      <c r="Y3" s="753"/>
      <c r="Z3" s="753"/>
      <c r="AA3" s="753"/>
      <c r="AB3" s="753"/>
      <c r="AC3" s="753"/>
      <c r="AD3" s="753"/>
      <c r="AE3" s="753"/>
      <c r="AF3" s="753"/>
      <c r="AG3" s="753"/>
      <c r="AH3" s="753"/>
      <c r="AI3" s="753"/>
      <c r="AJ3" s="753"/>
      <c r="AK3" s="753"/>
      <c r="AL3" s="753"/>
      <c r="AM3" s="753"/>
      <c r="AN3" s="753"/>
      <c r="AO3" s="753"/>
      <c r="AP3" s="753"/>
      <c r="AQ3" s="753"/>
      <c r="AR3" s="753"/>
      <c r="AS3" s="753"/>
      <c r="AT3" s="753"/>
      <c r="AU3" s="753"/>
      <c r="AV3" s="753"/>
      <c r="AW3" s="753"/>
      <c r="AX3" s="753"/>
      <c r="AY3" s="753"/>
      <c r="AZ3" s="753"/>
      <c r="BA3" s="753"/>
      <c r="BB3" s="753"/>
      <c r="BC3" s="753"/>
      <c r="BD3" s="753"/>
      <c r="BE3" s="753"/>
      <c r="BF3" s="753"/>
      <c r="BG3" s="753"/>
      <c r="BH3" s="753"/>
      <c r="BI3" s="753"/>
      <c r="BJ3" s="753"/>
      <c r="BK3" s="753"/>
      <c r="BL3" s="753"/>
      <c r="BM3" s="753"/>
      <c r="BN3" s="753"/>
      <c r="BO3" s="753"/>
      <c r="BP3" s="753"/>
      <c r="BQ3" s="753"/>
      <c r="BR3" s="753"/>
      <c r="BS3" s="753"/>
      <c r="BT3" s="753"/>
      <c r="BU3" s="753"/>
      <c r="BV3" s="753"/>
      <c r="BW3" s="753"/>
      <c r="BX3" s="753"/>
      <c r="BY3" s="753"/>
      <c r="BZ3" s="753"/>
      <c r="CA3" s="753"/>
      <c r="CB3" s="753"/>
      <c r="CC3" s="753"/>
      <c r="CD3" s="753"/>
      <c r="CE3" s="753"/>
      <c r="CF3" s="753"/>
      <c r="CG3" s="753"/>
      <c r="CH3" s="753"/>
      <c r="CI3" s="753"/>
      <c r="CJ3" s="753"/>
      <c r="CK3" s="753"/>
      <c r="CL3" s="753"/>
      <c r="CM3" s="753"/>
      <c r="CN3" s="753"/>
      <c r="CO3" s="753"/>
      <c r="CP3" s="753"/>
      <c r="CQ3" s="753"/>
      <c r="CR3" s="753"/>
      <c r="CS3" s="753"/>
      <c r="CT3" s="753"/>
      <c r="CU3" s="753"/>
      <c r="CV3" s="753"/>
      <c r="CW3" s="753"/>
      <c r="CX3" s="753"/>
      <c r="CY3" s="753"/>
      <c r="CZ3" s="753"/>
      <c r="DA3" s="753"/>
      <c r="DB3" s="753"/>
      <c r="DC3" s="753"/>
      <c r="DD3" s="753"/>
      <c r="DE3" s="753"/>
      <c r="DF3" s="753"/>
      <c r="DH3" s="753"/>
      <c r="DI3" s="753"/>
      <c r="DJ3" s="753"/>
      <c r="DK3" s="753"/>
      <c r="DL3" s="753"/>
      <c r="DM3" s="753"/>
      <c r="DN3" s="753"/>
      <c r="DO3" s="753"/>
      <c r="DP3" s="753"/>
      <c r="DQ3" s="753"/>
      <c r="DR3" s="753"/>
      <c r="DS3" s="753"/>
      <c r="DT3" s="753"/>
      <c r="DU3" s="753"/>
    </row>
    <row r="4" spans="2:125"/>
    <row r="5" spans="2:125"/>
    <row r="6" spans="2:125"/>
    <row r="7" spans="2:125"/>
    <row r="8" spans="2:125"/>
    <row r="9" spans="2:125">
      <c r="DU9" s="753"/>
    </row>
    <row r="10" spans="2:125"/>
    <row r="11" spans="2:125"/>
    <row r="12" spans="2:125"/>
    <row r="13" spans="2:125"/>
    <row r="14" spans="2:125"/>
    <row r="15" spans="2:125"/>
    <row r="16" spans="2:125"/>
    <row r="17" spans="125:125">
      <c r="DU17" s="753"/>
    </row>
    <row r="18" spans="125:125"/>
    <row r="19" spans="125:125"/>
    <row r="20" spans="125:125">
      <c r="DU20" s="753"/>
    </row>
    <row r="21" spans="125:125">
      <c r="DU21" s="753"/>
    </row>
    <row r="22" spans="125:125"/>
    <row r="23" spans="125:125"/>
    <row r="24" spans="125:125"/>
    <row r="25" spans="125:125"/>
    <row r="26" spans="125:125"/>
    <row r="27" spans="125:125"/>
    <row r="28" spans="125:125">
      <c r="DU28" s="753"/>
    </row>
    <row r="29" spans="125:125"/>
    <row r="30" spans="125:125"/>
    <row r="31" spans="125:125"/>
    <row r="32" spans="125:125"/>
    <row r="33" spans="2:125">
      <c r="B33" s="753"/>
      <c r="G33" s="753"/>
      <c r="I33" s="753"/>
    </row>
    <row r="34" spans="2:125">
      <c r="C34" s="753"/>
      <c r="P34" s="753"/>
      <c r="DE34" s="753"/>
      <c r="DH34" s="753"/>
    </row>
    <row r="35" spans="2:125">
      <c r="D35" s="753"/>
      <c r="E35" s="753"/>
      <c r="DG35" s="753"/>
      <c r="DJ35" s="753"/>
      <c r="DP35" s="753"/>
      <c r="DQ35" s="753"/>
      <c r="DR35" s="753"/>
      <c r="DS35" s="753"/>
      <c r="DT35" s="753"/>
      <c r="DU35" s="753"/>
    </row>
    <row r="36" spans="2:125">
      <c r="F36" s="753"/>
      <c r="H36" s="753"/>
      <c r="J36" s="753"/>
      <c r="K36" s="753"/>
      <c r="L36" s="753"/>
      <c r="M36" s="753"/>
      <c r="N36" s="753"/>
      <c r="O36" s="753"/>
      <c r="Q36" s="753"/>
      <c r="R36" s="753"/>
      <c r="S36" s="753"/>
      <c r="T36" s="753"/>
      <c r="U36" s="753"/>
      <c r="V36" s="753"/>
      <c r="W36" s="753"/>
      <c r="X36" s="753"/>
      <c r="Y36" s="753"/>
      <c r="Z36" s="753"/>
      <c r="AA36" s="753"/>
      <c r="AB36" s="753"/>
      <c r="AC36" s="753"/>
      <c r="AD36" s="753"/>
      <c r="AE36" s="753"/>
      <c r="AF36" s="753"/>
      <c r="AG36" s="753"/>
      <c r="AH36" s="753"/>
      <c r="AI36" s="753"/>
      <c r="AJ36" s="753"/>
      <c r="AK36" s="753"/>
      <c r="AL36" s="753"/>
      <c r="AM36" s="753"/>
      <c r="AN36" s="753"/>
      <c r="AO36" s="753"/>
      <c r="AP36" s="753"/>
      <c r="AQ36" s="753"/>
      <c r="AR36" s="753"/>
      <c r="AS36" s="753"/>
      <c r="AT36" s="753"/>
      <c r="AU36" s="753"/>
      <c r="AV36" s="753"/>
      <c r="AW36" s="753"/>
      <c r="AX36" s="753"/>
      <c r="AY36" s="753"/>
      <c r="AZ36" s="753"/>
      <c r="BA36" s="753"/>
      <c r="BB36" s="753"/>
      <c r="BC36" s="753"/>
      <c r="BD36" s="753"/>
      <c r="BE36" s="753"/>
      <c r="BF36" s="753"/>
      <c r="BG36" s="753"/>
      <c r="BH36" s="753"/>
      <c r="BI36" s="753"/>
      <c r="BJ36" s="753"/>
      <c r="BK36" s="753"/>
      <c r="BL36" s="753"/>
      <c r="BM36" s="753"/>
      <c r="BN36" s="753"/>
      <c r="BO36" s="753"/>
      <c r="BP36" s="753"/>
      <c r="BQ36" s="753"/>
      <c r="BR36" s="753"/>
      <c r="BS36" s="753"/>
      <c r="BT36" s="753"/>
      <c r="BU36" s="753"/>
      <c r="BV36" s="753"/>
      <c r="BW36" s="753"/>
      <c r="BX36" s="753"/>
      <c r="BY36" s="753"/>
      <c r="BZ36" s="753"/>
      <c r="CA36" s="753"/>
      <c r="CB36" s="753"/>
      <c r="CC36" s="753"/>
      <c r="CD36" s="753"/>
      <c r="CE36" s="753"/>
      <c r="CF36" s="753"/>
      <c r="CG36" s="753"/>
      <c r="CH36" s="753"/>
      <c r="CI36" s="753"/>
      <c r="CJ36" s="753"/>
      <c r="CK36" s="753"/>
      <c r="CL36" s="753"/>
      <c r="CM36" s="753"/>
      <c r="CN36" s="753"/>
      <c r="CO36" s="753"/>
      <c r="CP36" s="753"/>
      <c r="CQ36" s="753"/>
      <c r="CR36" s="753"/>
      <c r="CS36" s="753"/>
      <c r="CT36" s="753"/>
      <c r="CU36" s="753"/>
      <c r="CV36" s="753"/>
      <c r="CW36" s="753"/>
      <c r="CX36" s="753"/>
      <c r="CY36" s="753"/>
      <c r="CZ36" s="753"/>
      <c r="DA36" s="753"/>
      <c r="DB36" s="753"/>
      <c r="DC36" s="753"/>
      <c r="DD36" s="753"/>
      <c r="DF36" s="753"/>
      <c r="DI36" s="753"/>
      <c r="DK36" s="753"/>
      <c r="DL36" s="753"/>
      <c r="DM36" s="753"/>
      <c r="DN36" s="753"/>
      <c r="DO36" s="753"/>
      <c r="DP36" s="753"/>
      <c r="DQ36" s="753"/>
      <c r="DR36" s="753"/>
      <c r="DS36" s="753"/>
      <c r="DT36" s="753"/>
      <c r="DU36" s="753"/>
    </row>
    <row r="37" spans="2:125">
      <c r="DU37" s="753"/>
    </row>
    <row r="38" spans="2:125">
      <c r="DT38" s="753"/>
      <c r="DU38" s="753"/>
    </row>
    <row r="39" spans="2:125"/>
    <row r="40" spans="2:125">
      <c r="DH40" s="753"/>
    </row>
    <row r="41" spans="2:125">
      <c r="DE41" s="753"/>
    </row>
    <row r="42" spans="2:125">
      <c r="DG42" s="753"/>
      <c r="DJ42" s="753"/>
    </row>
    <row r="43" spans="2:125">
      <c r="Q43" s="753"/>
      <c r="R43" s="753"/>
      <c r="S43" s="753"/>
      <c r="T43" s="753"/>
      <c r="U43" s="753"/>
      <c r="V43" s="753"/>
      <c r="W43" s="753"/>
      <c r="X43" s="753"/>
      <c r="Y43" s="753"/>
      <c r="Z43" s="753"/>
      <c r="AA43" s="753"/>
      <c r="AB43" s="753"/>
      <c r="AC43" s="753"/>
      <c r="AD43" s="753"/>
      <c r="AE43" s="753"/>
      <c r="AF43" s="753"/>
      <c r="AG43" s="753"/>
      <c r="AH43" s="753"/>
      <c r="AI43" s="753"/>
      <c r="AJ43" s="753"/>
      <c r="AK43" s="753"/>
      <c r="AL43" s="753"/>
      <c r="AM43" s="753"/>
      <c r="AN43" s="753"/>
      <c r="AO43" s="753"/>
      <c r="AP43" s="753"/>
      <c r="AQ43" s="753"/>
      <c r="AR43" s="753"/>
      <c r="AS43" s="753"/>
      <c r="AT43" s="753"/>
      <c r="AU43" s="753"/>
      <c r="AV43" s="753"/>
      <c r="AW43" s="753"/>
      <c r="AX43" s="753"/>
      <c r="AY43" s="753"/>
      <c r="AZ43" s="753"/>
      <c r="BA43" s="753"/>
      <c r="BB43" s="753"/>
      <c r="BC43" s="753"/>
      <c r="BD43" s="753"/>
      <c r="BE43" s="753"/>
      <c r="BF43" s="753"/>
      <c r="BG43" s="753"/>
      <c r="BH43" s="753"/>
      <c r="BI43" s="753"/>
      <c r="BJ43" s="753"/>
      <c r="BK43" s="753"/>
      <c r="BL43" s="753"/>
      <c r="BM43" s="753"/>
      <c r="BN43" s="753"/>
      <c r="BO43" s="753"/>
      <c r="BP43" s="753"/>
      <c r="BQ43" s="753"/>
      <c r="BR43" s="753"/>
      <c r="BS43" s="753"/>
      <c r="BT43" s="753"/>
      <c r="BU43" s="753"/>
      <c r="BV43" s="753"/>
      <c r="BW43" s="753"/>
      <c r="BX43" s="753"/>
      <c r="BY43" s="753"/>
      <c r="BZ43" s="753"/>
      <c r="CA43" s="753"/>
      <c r="CB43" s="753"/>
      <c r="CC43" s="753"/>
      <c r="CD43" s="753"/>
      <c r="CE43" s="753"/>
      <c r="CF43" s="753"/>
      <c r="CG43" s="753"/>
      <c r="CH43" s="753"/>
      <c r="CI43" s="753"/>
      <c r="CJ43" s="753"/>
      <c r="CK43" s="753"/>
      <c r="CL43" s="753"/>
      <c r="CM43" s="753"/>
      <c r="CN43" s="753"/>
      <c r="CO43" s="753"/>
      <c r="CP43" s="753"/>
      <c r="CQ43" s="753"/>
      <c r="CR43" s="753"/>
      <c r="CS43" s="753"/>
      <c r="CT43" s="753"/>
      <c r="CU43" s="753"/>
      <c r="CV43" s="753"/>
      <c r="CW43" s="753"/>
      <c r="CX43" s="753"/>
      <c r="CY43" s="753"/>
      <c r="CZ43" s="753"/>
      <c r="DA43" s="753"/>
      <c r="DB43" s="753"/>
      <c r="DC43" s="753"/>
      <c r="DD43" s="753"/>
      <c r="DF43" s="753"/>
      <c r="DI43" s="753"/>
      <c r="DK43" s="753"/>
      <c r="DL43" s="753"/>
      <c r="DM43" s="753"/>
      <c r="DN43" s="753"/>
      <c r="DO43" s="753"/>
      <c r="DP43" s="753"/>
      <c r="DQ43" s="753"/>
      <c r="DR43" s="753"/>
      <c r="DS43" s="753"/>
      <c r="DT43" s="753"/>
      <c r="DU43" s="753"/>
    </row>
    <row r="44" spans="2:125">
      <c r="DU44" s="753"/>
    </row>
    <row r="45" spans="2:125"/>
    <row r="46" spans="2:125"/>
    <row r="47" spans="2:125"/>
    <row r="48" spans="2:125">
      <c r="DT48" s="753"/>
      <c r="DU48" s="753"/>
    </row>
    <row r="49" spans="120:125">
      <c r="DU49" s="753"/>
    </row>
    <row r="50" spans="120:125">
      <c r="DU50" s="753"/>
    </row>
    <row r="51" spans="120:125">
      <c r="DP51" s="753"/>
      <c r="DQ51" s="753"/>
      <c r="DR51" s="753"/>
      <c r="DS51" s="753"/>
      <c r="DT51" s="753"/>
      <c r="DU51" s="753"/>
    </row>
    <row r="52" spans="120:125"/>
    <row r="53" spans="120:125"/>
    <row r="54" spans="120:125">
      <c r="DU54" s="753"/>
    </row>
    <row r="55" spans="120:125"/>
    <row r="56" spans="120:125"/>
    <row r="57" spans="120:125"/>
    <row r="58" spans="120:125">
      <c r="DU58" s="753"/>
    </row>
    <row r="59" spans="120:125"/>
    <row r="60" spans="120:125"/>
    <row r="61" spans="120:125"/>
    <row r="62" spans="120:125"/>
    <row r="63" spans="120:125">
      <c r="DU63" s="753"/>
    </row>
    <row r="64" spans="120:125">
      <c r="DT64" s="753"/>
      <c r="DU64" s="753"/>
    </row>
    <row r="65" spans="123:125"/>
    <row r="66" spans="123:125"/>
    <row r="67" spans="123:125"/>
    <row r="68" spans="123:125"/>
    <row r="69" spans="123:125">
      <c r="DS69" s="753"/>
      <c r="DT69" s="753"/>
      <c r="DU69" s="753"/>
    </row>
    <row r="70" spans="123:125"/>
    <row r="71" spans="123:125"/>
    <row r="72" spans="123:125"/>
    <row r="73" spans="123:125"/>
    <row r="74" spans="123:125"/>
    <row r="75" spans="123:125"/>
    <row r="76" spans="123:125"/>
    <row r="77" spans="123:125"/>
    <row r="78" spans="123:125"/>
    <row r="79" spans="123:125"/>
    <row r="80" spans="123:125"/>
    <row r="81" spans="116:125"/>
    <row r="82" spans="116:125">
      <c r="DL82" s="753"/>
    </row>
    <row r="83" spans="116:125">
      <c r="DM83" s="753"/>
      <c r="DN83" s="753"/>
      <c r="DO83" s="753"/>
      <c r="DP83" s="753"/>
      <c r="DQ83" s="753"/>
      <c r="DR83" s="753"/>
      <c r="DS83" s="753"/>
      <c r="DT83" s="753"/>
      <c r="DU83" s="753"/>
    </row>
    <row r="84" spans="116:125"/>
    <row r="85" spans="116:125"/>
    <row r="86" spans="116:125"/>
    <row r="87" spans="116:125"/>
    <row r="88" spans="116:125">
      <c r="DU88" s="753"/>
    </row>
    <row r="89" spans="116:125"/>
    <row r="90" spans="116:125"/>
    <row r="91" spans="116:125"/>
    <row r="92" spans="116:125" ht="13.5" customHeight="1"/>
    <row r="93" spans="116:125" ht="13.5" customHeight="1"/>
    <row r="94" spans="116:125" ht="13.5" customHeight="1">
      <c r="DS94" s="753"/>
      <c r="DT94" s="753"/>
      <c r="DU94" s="753"/>
    </row>
    <row r="95" spans="116:125" ht="13.5" customHeight="1">
      <c r="DU95" s="753"/>
    </row>
    <row r="96" spans="116:125" ht="13.5" customHeight="1"/>
    <row r="97" spans="124:125" ht="13.5" customHeight="1"/>
    <row r="98" spans="124:125" ht="13.5" customHeight="1"/>
    <row r="99" spans="124:125" ht="13.5" customHeight="1"/>
    <row r="100" spans="124:125" ht="13.5" customHeight="1"/>
    <row r="101" spans="124:125" ht="13.5" customHeight="1">
      <c r="DU101" s="753"/>
    </row>
    <row r="102" spans="124:125" ht="13.5" customHeight="1"/>
    <row r="103" spans="124:125" ht="13.5" customHeight="1"/>
    <row r="104" spans="124:125" ht="13.5" customHeight="1">
      <c r="DT104" s="753"/>
      <c r="DU104" s="753"/>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753" t="s">
        <v>100</v>
      </c>
    </row>
    <row r="120" spans="125:125" ht="13.5" hidden="1" customHeight="1"/>
    <row r="121" spans="125:125" ht="13.5" hidden="1" customHeight="1">
      <c r="DU121" s="753"/>
    </row>
  </sheetData>
  <sheetProtection algorithmName="SHA-512" hashValue="y32EjOTpri7ypVR1VaPOsFUyeC3vEF3YWu75R/00kjPAY7638DRrdSSwraQG5tRR+PshQBZGA+qjDd/O5OFO+Q==" saltValue="wh9ceO797e8wgeLQFrtCzg==" spinCount="100000" sheet="1" objects="1" scenarios="1"/>
  <phoneticPr fontId="6"/>
  <printOptions horizontalCentered="1" verticalCentered="1"/>
  <pageMargins left="0" right="0" top="0.19685039370078741" bottom="0" header="0.39370078740157483" footer="0"/>
  <pageSetup paperSize="9" scale="40" fitToWidth="1" fitToHeight="1" orientation="landscape" usePrinterDefaults="1"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DU116"/>
  <sheetViews>
    <sheetView showGridLines="0" zoomScaleSheetLayoutView="55" workbookViewId="0"/>
  </sheetViews>
  <sheetFormatPr defaultColWidth="0" defaultRowHeight="13.5" customHeight="1" zeroHeight="1"/>
  <cols>
    <col min="1" max="125" width="2.5" style="752" customWidth="1"/>
    <col min="126" max="142" width="0" style="753" hidden="1" customWidth="1"/>
    <col min="143" max="16384" width="9" style="753" hidden="1" customWidth="1"/>
  </cols>
  <sheetData>
    <row r="1" spans="1:125" ht="13.5" customHeight="1">
      <c r="A1" s="753"/>
      <c r="B1" s="753"/>
      <c r="C1" s="753"/>
      <c r="D1" s="753"/>
      <c r="E1" s="753"/>
      <c r="F1" s="753"/>
      <c r="G1" s="753"/>
      <c r="H1" s="753"/>
      <c r="I1" s="753"/>
      <c r="J1" s="753"/>
      <c r="K1" s="753"/>
      <c r="L1" s="753"/>
      <c r="M1" s="753"/>
      <c r="N1" s="753"/>
      <c r="O1" s="753"/>
      <c r="P1" s="753"/>
      <c r="Q1" s="753"/>
      <c r="R1" s="753"/>
      <c r="S1" s="753"/>
      <c r="T1" s="753"/>
      <c r="U1" s="753"/>
      <c r="V1" s="753"/>
      <c r="W1" s="753"/>
      <c r="X1" s="753"/>
      <c r="Y1" s="753"/>
      <c r="Z1" s="753"/>
      <c r="AA1" s="753"/>
      <c r="AB1" s="753"/>
      <c r="AC1" s="753"/>
      <c r="AD1" s="753"/>
      <c r="AE1" s="753"/>
      <c r="AF1" s="753"/>
      <c r="AG1" s="753"/>
      <c r="AH1" s="753"/>
      <c r="AI1" s="753"/>
      <c r="AJ1" s="753"/>
      <c r="AK1" s="753"/>
      <c r="AL1" s="753"/>
      <c r="AM1" s="753"/>
      <c r="AN1" s="753"/>
      <c r="AO1" s="753"/>
      <c r="AP1" s="753"/>
      <c r="AQ1" s="753"/>
      <c r="AR1" s="753"/>
      <c r="AS1" s="753"/>
      <c r="AT1" s="753"/>
      <c r="AU1" s="753"/>
      <c r="AV1" s="753"/>
      <c r="AW1" s="753"/>
      <c r="AX1" s="753"/>
      <c r="AY1" s="753"/>
      <c r="AZ1" s="753"/>
      <c r="BA1" s="753"/>
      <c r="BB1" s="753"/>
      <c r="BC1" s="753"/>
      <c r="BD1" s="753"/>
      <c r="BE1" s="753"/>
      <c r="BF1" s="753"/>
      <c r="BG1" s="753"/>
      <c r="BH1" s="753"/>
      <c r="BI1" s="753"/>
      <c r="BJ1" s="753"/>
      <c r="BK1" s="753"/>
      <c r="BL1" s="753"/>
      <c r="BM1" s="753"/>
      <c r="BN1" s="753"/>
      <c r="BO1" s="753"/>
      <c r="BP1" s="753"/>
      <c r="BQ1" s="753"/>
      <c r="BR1" s="753"/>
      <c r="BS1" s="753"/>
      <c r="BT1" s="753"/>
      <c r="BU1" s="753"/>
      <c r="BV1" s="753"/>
      <c r="BW1" s="753"/>
      <c r="BX1" s="753"/>
      <c r="BY1" s="753"/>
      <c r="BZ1" s="753"/>
      <c r="CA1" s="753"/>
      <c r="CB1" s="753"/>
      <c r="CC1" s="753"/>
      <c r="CD1" s="753"/>
      <c r="CE1" s="753"/>
      <c r="CF1" s="753"/>
      <c r="CG1" s="753"/>
      <c r="CH1" s="753"/>
      <c r="CI1" s="753"/>
      <c r="CJ1" s="753"/>
      <c r="CK1" s="753"/>
      <c r="CL1" s="753"/>
      <c r="CM1" s="753"/>
      <c r="CN1" s="753"/>
      <c r="CO1" s="753"/>
      <c r="CP1" s="753"/>
      <c r="CQ1" s="753"/>
      <c r="CR1" s="753"/>
      <c r="CS1" s="753"/>
      <c r="CT1" s="753"/>
      <c r="CU1" s="753"/>
      <c r="CV1" s="753"/>
      <c r="CW1" s="753"/>
      <c r="CX1" s="753"/>
      <c r="CY1" s="753"/>
      <c r="CZ1" s="753"/>
      <c r="DA1" s="753"/>
      <c r="DB1" s="753"/>
      <c r="DC1" s="753"/>
      <c r="DD1" s="753"/>
      <c r="DE1" s="753"/>
      <c r="DF1" s="753"/>
      <c r="DG1" s="753"/>
      <c r="DH1" s="753"/>
      <c r="DI1" s="753"/>
      <c r="DJ1" s="753"/>
      <c r="DK1" s="753"/>
      <c r="DL1" s="753"/>
      <c r="DM1" s="753"/>
      <c r="DN1" s="753"/>
      <c r="DO1" s="753"/>
      <c r="DP1" s="753"/>
      <c r="DQ1" s="753"/>
      <c r="DR1" s="753"/>
      <c r="DS1" s="753"/>
      <c r="DT1" s="753"/>
      <c r="DU1" s="753"/>
    </row>
    <row r="2" spans="1:125">
      <c r="B2" s="753"/>
      <c r="T2" s="753"/>
    </row>
    <row r="3" spans="1:125">
      <c r="C3" s="753"/>
      <c r="D3" s="753"/>
      <c r="E3" s="753"/>
      <c r="F3" s="753"/>
      <c r="G3" s="753"/>
      <c r="H3" s="753"/>
      <c r="I3" s="753"/>
      <c r="J3" s="753"/>
      <c r="K3" s="753"/>
      <c r="L3" s="753"/>
      <c r="M3" s="753"/>
      <c r="N3" s="753"/>
      <c r="O3" s="753"/>
      <c r="P3" s="753"/>
      <c r="Q3" s="753"/>
      <c r="R3" s="753"/>
      <c r="S3" s="753"/>
      <c r="U3" s="753"/>
      <c r="V3" s="753"/>
      <c r="W3" s="753"/>
      <c r="X3" s="753"/>
      <c r="Y3" s="753"/>
      <c r="Z3" s="753"/>
      <c r="AA3" s="753"/>
      <c r="AB3" s="753"/>
      <c r="AC3" s="753"/>
      <c r="AD3" s="753"/>
      <c r="AE3" s="753"/>
      <c r="AF3" s="753"/>
      <c r="AG3" s="753"/>
      <c r="AH3" s="753"/>
      <c r="AI3" s="753"/>
      <c r="AJ3" s="753"/>
      <c r="AK3" s="753"/>
      <c r="AL3" s="753"/>
      <c r="AM3" s="753"/>
      <c r="AN3" s="753"/>
      <c r="AO3" s="753"/>
      <c r="AP3" s="753"/>
      <c r="AQ3" s="753"/>
      <c r="AR3" s="753"/>
      <c r="AS3" s="753"/>
      <c r="AT3" s="753"/>
      <c r="AU3" s="753"/>
      <c r="AV3" s="753"/>
      <c r="AW3" s="753"/>
      <c r="AX3" s="753"/>
      <c r="AY3" s="753"/>
      <c r="AZ3" s="753"/>
      <c r="BA3" s="753"/>
      <c r="BB3" s="753"/>
      <c r="BC3" s="753"/>
      <c r="BD3" s="753"/>
      <c r="BE3" s="753"/>
      <c r="BF3" s="753"/>
      <c r="BG3" s="753"/>
      <c r="BH3" s="753"/>
      <c r="BI3" s="753"/>
      <c r="BJ3" s="753"/>
      <c r="BK3" s="753"/>
      <c r="BL3" s="753"/>
      <c r="BM3" s="753"/>
      <c r="BN3" s="753"/>
      <c r="BO3" s="753"/>
      <c r="BP3" s="753"/>
      <c r="BQ3" s="753"/>
      <c r="BR3" s="753"/>
      <c r="BS3" s="753"/>
      <c r="BT3" s="753"/>
      <c r="BU3" s="753"/>
      <c r="BV3" s="753"/>
      <c r="BW3" s="753"/>
      <c r="BX3" s="753"/>
      <c r="BY3" s="753"/>
      <c r="BZ3" s="753"/>
      <c r="CA3" s="753"/>
      <c r="CB3" s="753"/>
      <c r="CC3" s="753"/>
      <c r="CD3" s="753"/>
      <c r="CE3" s="753"/>
      <c r="CF3" s="753"/>
      <c r="CG3" s="753"/>
      <c r="CH3" s="753"/>
      <c r="CI3" s="753"/>
      <c r="CJ3" s="753"/>
      <c r="CK3" s="753"/>
      <c r="CL3" s="753"/>
      <c r="CM3" s="753"/>
      <c r="CN3" s="753"/>
      <c r="CO3" s="753"/>
      <c r="CP3" s="753"/>
      <c r="CQ3" s="753"/>
      <c r="CR3" s="753"/>
      <c r="CS3" s="753"/>
      <c r="CT3" s="753"/>
      <c r="CU3" s="753"/>
      <c r="CV3" s="753"/>
      <c r="CW3" s="753"/>
      <c r="CX3" s="753"/>
      <c r="CY3" s="753"/>
      <c r="CZ3" s="753"/>
      <c r="DA3" s="753"/>
      <c r="DB3" s="753"/>
      <c r="DC3" s="753"/>
      <c r="DD3" s="753"/>
      <c r="DE3" s="753"/>
      <c r="DF3" s="753"/>
      <c r="DG3" s="753"/>
      <c r="DH3" s="753"/>
      <c r="DI3" s="753"/>
      <c r="DJ3" s="753"/>
      <c r="DK3" s="753"/>
      <c r="DL3" s="753"/>
      <c r="DM3" s="753"/>
      <c r="DN3" s="753"/>
      <c r="DO3" s="753"/>
      <c r="DP3" s="753"/>
      <c r="DQ3" s="753"/>
      <c r="DR3" s="753"/>
      <c r="DS3" s="753"/>
      <c r="DT3" s="753"/>
      <c r="DU3" s="753"/>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753"/>
      <c r="G33" s="753"/>
      <c r="I33" s="753"/>
    </row>
    <row r="34" spans="2:125">
      <c r="C34" s="753"/>
      <c r="P34" s="753"/>
      <c r="R34" s="753"/>
      <c r="U34" s="753"/>
    </row>
    <row r="35" spans="2:125">
      <c r="D35" s="753"/>
      <c r="E35" s="753"/>
      <c r="T35" s="753"/>
      <c r="W35" s="753"/>
      <c r="X35" s="753"/>
      <c r="Y35" s="753"/>
      <c r="Z35" s="753"/>
      <c r="AA35" s="753"/>
      <c r="AB35" s="753"/>
      <c r="AC35" s="753"/>
      <c r="AD35" s="753"/>
      <c r="AE35" s="753"/>
      <c r="AF35" s="753"/>
      <c r="AG35" s="753"/>
      <c r="AH35" s="753"/>
      <c r="AI35" s="753"/>
      <c r="AJ35" s="753"/>
      <c r="AK35" s="753"/>
      <c r="AL35" s="753"/>
      <c r="AM35" s="753"/>
      <c r="AN35" s="753"/>
      <c r="AO35" s="753"/>
      <c r="AP35" s="753"/>
      <c r="AQ35" s="753"/>
      <c r="AR35" s="753"/>
      <c r="AS35" s="753"/>
      <c r="AT35" s="753"/>
      <c r="AU35" s="753"/>
      <c r="AV35" s="753"/>
      <c r="AW35" s="753"/>
      <c r="AX35" s="753"/>
      <c r="AY35" s="753"/>
      <c r="AZ35" s="753"/>
      <c r="BA35" s="753"/>
      <c r="BB35" s="753"/>
      <c r="BC35" s="753"/>
      <c r="BD35" s="753"/>
      <c r="BE35" s="753"/>
      <c r="BF35" s="753"/>
      <c r="BG35" s="753"/>
      <c r="BH35" s="753"/>
      <c r="BI35" s="753"/>
      <c r="BJ35" s="753"/>
      <c r="BK35" s="753"/>
      <c r="BL35" s="753"/>
      <c r="BM35" s="753"/>
      <c r="BN35" s="753"/>
      <c r="BO35" s="753"/>
      <c r="BP35" s="753"/>
      <c r="BQ35" s="753"/>
      <c r="BR35" s="753"/>
      <c r="BS35" s="753"/>
      <c r="BT35" s="753"/>
      <c r="BU35" s="753"/>
      <c r="BV35" s="753"/>
      <c r="BW35" s="753"/>
      <c r="BX35" s="753"/>
      <c r="BY35" s="753"/>
      <c r="BZ35" s="753"/>
      <c r="CA35" s="753"/>
      <c r="CB35" s="753"/>
      <c r="CC35" s="753"/>
      <c r="CD35" s="753"/>
      <c r="CE35" s="753"/>
      <c r="CF35" s="753"/>
      <c r="CG35" s="753"/>
      <c r="CH35" s="753"/>
      <c r="CI35" s="753"/>
      <c r="CJ35" s="753"/>
      <c r="CK35" s="753"/>
      <c r="CL35" s="753"/>
      <c r="CM35" s="753"/>
      <c r="CN35" s="753"/>
      <c r="CO35" s="753"/>
      <c r="CP35" s="753"/>
      <c r="CQ35" s="753"/>
      <c r="CR35" s="753"/>
      <c r="CS35" s="753"/>
      <c r="CT35" s="753"/>
      <c r="CU35" s="753"/>
      <c r="CV35" s="753"/>
      <c r="CW35" s="753"/>
      <c r="CX35" s="753"/>
      <c r="CY35" s="753"/>
      <c r="CZ35" s="753"/>
      <c r="DA35" s="753"/>
      <c r="DB35" s="753"/>
      <c r="DC35" s="753"/>
      <c r="DD35" s="753"/>
      <c r="DE35" s="753"/>
      <c r="DF35" s="753"/>
      <c r="DG35" s="753"/>
      <c r="DH35" s="753"/>
      <c r="DI35" s="753"/>
      <c r="DJ35" s="753"/>
      <c r="DK35" s="753"/>
      <c r="DL35" s="753"/>
      <c r="DM35" s="753"/>
      <c r="DN35" s="753"/>
      <c r="DO35" s="753"/>
      <c r="DP35" s="753"/>
      <c r="DQ35" s="753"/>
      <c r="DR35" s="753"/>
      <c r="DS35" s="753"/>
      <c r="DT35" s="753"/>
      <c r="DU35" s="753"/>
    </row>
    <row r="36" spans="2:125">
      <c r="F36" s="753"/>
      <c r="H36" s="753"/>
      <c r="J36" s="753"/>
      <c r="K36" s="753"/>
      <c r="L36" s="753"/>
      <c r="M36" s="753"/>
      <c r="N36" s="753"/>
      <c r="O36" s="753"/>
      <c r="Q36" s="753"/>
      <c r="S36" s="753"/>
      <c r="V36" s="753"/>
    </row>
    <row r="37" spans="2:125"/>
    <row r="38" spans="2:125"/>
    <row r="39" spans="2:125"/>
    <row r="40" spans="2:125">
      <c r="U40" s="753"/>
    </row>
    <row r="41" spans="2:125">
      <c r="R41" s="753"/>
    </row>
    <row r="42" spans="2:125">
      <c r="T42" s="753"/>
      <c r="W42" s="753"/>
      <c r="X42" s="753"/>
      <c r="Y42" s="753"/>
      <c r="Z42" s="753"/>
      <c r="AA42" s="753"/>
      <c r="AB42" s="753"/>
      <c r="AC42" s="753"/>
      <c r="AD42" s="753"/>
      <c r="AE42" s="753"/>
      <c r="AF42" s="753"/>
      <c r="AG42" s="753"/>
      <c r="AH42" s="753"/>
      <c r="AI42" s="753"/>
      <c r="AJ42" s="753"/>
      <c r="AK42" s="753"/>
      <c r="AL42" s="753"/>
      <c r="AM42" s="753"/>
      <c r="AN42" s="753"/>
      <c r="AO42" s="753"/>
      <c r="AP42" s="753"/>
      <c r="AQ42" s="753"/>
      <c r="AR42" s="753"/>
      <c r="AS42" s="753"/>
      <c r="AT42" s="753"/>
      <c r="AU42" s="753"/>
      <c r="AV42" s="753"/>
      <c r="AW42" s="753"/>
      <c r="AX42" s="753"/>
      <c r="AY42" s="753"/>
      <c r="AZ42" s="753"/>
      <c r="BA42" s="753"/>
      <c r="BB42" s="753"/>
      <c r="BC42" s="753"/>
      <c r="BD42" s="753"/>
      <c r="BE42" s="753"/>
      <c r="BF42" s="753"/>
      <c r="BG42" s="753"/>
      <c r="BH42" s="753"/>
      <c r="BI42" s="753"/>
      <c r="BJ42" s="753"/>
      <c r="BK42" s="753"/>
      <c r="BL42" s="753"/>
      <c r="BM42" s="753"/>
      <c r="BN42" s="753"/>
      <c r="BO42" s="753"/>
      <c r="BP42" s="753"/>
      <c r="BQ42" s="753"/>
      <c r="BR42" s="753"/>
      <c r="BS42" s="753"/>
      <c r="BT42" s="753"/>
      <c r="BU42" s="753"/>
      <c r="BV42" s="753"/>
      <c r="BW42" s="753"/>
      <c r="BX42" s="753"/>
      <c r="BY42" s="753"/>
      <c r="BZ42" s="753"/>
      <c r="CA42" s="753"/>
      <c r="CB42" s="753"/>
      <c r="CC42" s="753"/>
      <c r="CD42" s="753"/>
      <c r="CE42" s="753"/>
      <c r="CF42" s="753"/>
      <c r="CG42" s="753"/>
      <c r="CH42" s="753"/>
      <c r="CI42" s="753"/>
      <c r="CJ42" s="753"/>
      <c r="CK42" s="753"/>
      <c r="CL42" s="753"/>
      <c r="CM42" s="753"/>
      <c r="CN42" s="753"/>
      <c r="CO42" s="753"/>
      <c r="CP42" s="753"/>
      <c r="CQ42" s="753"/>
      <c r="CR42" s="753"/>
      <c r="CS42" s="753"/>
      <c r="CT42" s="753"/>
      <c r="CU42" s="753"/>
      <c r="CV42" s="753"/>
      <c r="CW42" s="753"/>
      <c r="CX42" s="753"/>
      <c r="CY42" s="753"/>
      <c r="CZ42" s="753"/>
      <c r="DA42" s="753"/>
      <c r="DB42" s="753"/>
      <c r="DC42" s="753"/>
      <c r="DD42" s="753"/>
      <c r="DE42" s="753"/>
      <c r="DF42" s="753"/>
      <c r="DG42" s="753"/>
      <c r="DH42" s="753"/>
      <c r="DI42" s="753"/>
      <c r="DJ42" s="753"/>
      <c r="DK42" s="753"/>
      <c r="DL42" s="753"/>
      <c r="DM42" s="753"/>
      <c r="DN42" s="753"/>
      <c r="DO42" s="753"/>
      <c r="DP42" s="753"/>
      <c r="DQ42" s="753"/>
      <c r="DR42" s="753"/>
      <c r="DS42" s="753"/>
      <c r="DT42" s="753"/>
      <c r="DU42" s="753"/>
    </row>
    <row r="43" spans="2:125">
      <c r="Q43" s="753"/>
      <c r="S43" s="753"/>
      <c r="V43" s="753"/>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752" t="s">
        <v>100</v>
      </c>
    </row>
  </sheetData>
  <sheetProtection algorithmName="SHA-512" hashValue="DGPENTxa4zPgYpl0HSCbAO4P4X/+Fjg8WJbUJmPEpk5PDBPYBUsN74C/+fkSAZgbpS7x/HIe3TohoUnmClpCSw==" saltValue="o2lgIm4jJrXM1p6sAuD82Q==" spinCount="100000" sheet="1" objects="1" scenarios="1"/>
  <phoneticPr fontId="6"/>
  <printOptions horizontalCentered="1" verticalCentered="1"/>
  <pageMargins left="0" right="0" top="0.19685039370078741" bottom="0" header="0.39370078740157483" footer="0"/>
  <pageSetup paperSize="9" scale="40" fitToWidth="1" fitToHeight="1" orientation="landscape" usePrinterDefaults="1"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codeName="MasterSheet">
    <pageSetUpPr fitToPage="1"/>
  </sheetPr>
  <dimension ref="B45:J49"/>
  <sheetViews>
    <sheetView showGridLines="0" zoomScaleSheetLayoutView="100" workbookViewId="0"/>
  </sheetViews>
  <sheetFormatPr defaultColWidth="0" defaultRowHeight="13.5" customHeight="1" zeroHeight="1"/>
  <cols>
    <col min="1" max="1" width="8.25" style="368" customWidth="1"/>
    <col min="2" max="16" width="14.625" style="368" customWidth="1"/>
    <col min="17" max="16384" width="0" style="368"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c r="B45" s="761"/>
      <c r="C45" s="761"/>
      <c r="D45" s="761"/>
      <c r="E45" s="761"/>
      <c r="F45" s="761"/>
      <c r="G45" s="761"/>
      <c r="H45" s="761"/>
      <c r="I45" s="761"/>
      <c r="J45" s="883" t="s">
        <v>2</v>
      </c>
    </row>
    <row r="46" spans="2:10" ht="29.25" customHeight="1">
      <c r="B46" s="863" t="s">
        <v>5</v>
      </c>
      <c r="C46" s="867"/>
      <c r="D46" s="867"/>
      <c r="E46" s="871" t="s">
        <v>14</v>
      </c>
      <c r="F46" s="875" t="s">
        <v>533</v>
      </c>
      <c r="G46" s="879" t="s">
        <v>534</v>
      </c>
      <c r="H46" s="879" t="s">
        <v>429</v>
      </c>
      <c r="I46" s="879" t="s">
        <v>535</v>
      </c>
      <c r="J46" s="884" t="s">
        <v>536</v>
      </c>
    </row>
    <row r="47" spans="2:10" ht="57.75" customHeight="1">
      <c r="B47" s="864"/>
      <c r="C47" s="868" t="s">
        <v>3</v>
      </c>
      <c r="D47" s="868"/>
      <c r="E47" s="872"/>
      <c r="F47" s="876">
        <v>25.58</v>
      </c>
      <c r="G47" s="880">
        <v>22.53</v>
      </c>
      <c r="H47" s="880">
        <v>15.56</v>
      </c>
      <c r="I47" s="880">
        <v>13.5</v>
      </c>
      <c r="J47" s="885">
        <v>12.52</v>
      </c>
    </row>
    <row r="48" spans="2:10" ht="57.75" customHeight="1">
      <c r="B48" s="865"/>
      <c r="C48" s="869" t="s">
        <v>10</v>
      </c>
      <c r="D48" s="869"/>
      <c r="E48" s="873"/>
      <c r="F48" s="877">
        <v>1.67</v>
      </c>
      <c r="G48" s="881">
        <v>3.25</v>
      </c>
      <c r="H48" s="881">
        <v>2.1</v>
      </c>
      <c r="I48" s="881">
        <v>1.77</v>
      </c>
      <c r="J48" s="886">
        <v>0.8</v>
      </c>
    </row>
    <row r="49" spans="2:10" ht="57.75" customHeight="1">
      <c r="B49" s="866"/>
      <c r="C49" s="870" t="s">
        <v>13</v>
      </c>
      <c r="D49" s="870"/>
      <c r="E49" s="874"/>
      <c r="F49" s="878" t="s">
        <v>308</v>
      </c>
      <c r="G49" s="882" t="s">
        <v>393</v>
      </c>
      <c r="H49" s="882" t="s">
        <v>537</v>
      </c>
      <c r="I49" s="882" t="s">
        <v>538</v>
      </c>
      <c r="J49" s="887" t="s">
        <v>493</v>
      </c>
    </row>
    <row r="50" spans="2:10" ht="13.5" customHeight="1"/>
  </sheetData>
  <sheetProtection algorithmName="SHA-512" hashValue="jAS62xjzkOb9UpUj6CLNt+xjAusxTzUIsAc/jtGS1lHlbuK6DDzTmDSCfPsYL7tX18EiqPxY0iDDCWzDH5SZmw==" saltValue="KOCKMjX6/NwCAtJ8Hskr5w==" spinCount="100000" sheet="1" objects="1" scenarios="1"/>
  <mergeCells count="3">
    <mergeCell ref="C47:E47"/>
    <mergeCell ref="C48:E48"/>
    <mergeCell ref="C49:E49"/>
  </mergeCells>
  <phoneticPr fontId="6"/>
  <printOptions horizontalCentered="1"/>
  <pageMargins left="0" right="0" top="0.19685039370078741" bottom="0" header="0" footer="0"/>
  <pageSetup paperSize="9" scale="64" fitToWidth="1" fitToHeight="1" orientation="landscape" usePrinterDefaults="1" horizontalDpi="300" verticalDpi="300" r:id="rId1"/>
  <headerFooter alignWithMargins="0">
    <oddFooter>&amp;C&amp;P/&amp;N</oddFooter>
  </headerFooter>
  <rowBreaks count="1" manualBreakCount="1">
    <brk id="51" max="15"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lpstr>公会計指標分析・財政指標組合せ分析表</vt:lpstr>
      <vt:lpstr>施設類型別ストック情報分析表①</vt:lpstr>
      <vt:lpstr>施設類型別ストック情報分析表②</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大畑　直也</cp:lastModifiedBy>
  <dcterms:created xsi:type="dcterms:W3CDTF">2021-02-05T04:01:42Z</dcterms:created>
  <dcterms:modified xsi:type="dcterms:W3CDTF">2021-10-18T04:30:42Z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3.1.6.0</vt:lpwstr>
      <vt:lpwstr>3.1.9.0</vt:lpwstr>
    </vt:vector>
  </property>
  <property fmtid="{DCFEDD21-7773-49B2-8022-6FC58DB5260B}" pid="3" name="LastSavedVersion">
    <vt:lpwstr>3.1.9.0</vt:lpwstr>
  </property>
  <property fmtid="{DCFEDD21-7773-49B2-8022-6FC58DB5260B}" pid="4" name="LastSavedDate">
    <vt:filetime>2021-10-18T04:30:42Z</vt:filetime>
  </property>
</Properties>
</file>