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evelop\bid_entry\07申請書\doc\ver9\reg_common\"/>
    </mc:Choice>
  </mc:AlternateContent>
  <xr:revisionPtr revIDLastSave="0" documentId="13_ncr:1_{55729407-1540-4C13-8B08-CF33CAAE5CF7}" xr6:coauthVersionLast="47" xr6:coauthVersionMax="47" xr10:uidLastSave="{00000000-0000-0000-0000-000000000000}"/>
  <workbookProtection workbookAlgorithmName="SHA-512" workbookHashValue="OlSSd7h+7UuMZ7vIFuTt1g0IYN5KCApSDDPRuGN6kQ2ul37vuo0S5w18LQ7DqFkiTfaOIkkhdv+ZMLvBAqLJcA==" workbookSaltValue="cR4CK7VKWSAUHGowumfbYQ==" workbookSpinCount="100000" lockStructure="1"/>
  <bookViews>
    <workbookView xWindow="1170" yWindow="1170" windowWidth="17010" windowHeight="14865" xr2:uid="{00000000-000D-0000-FFFF-FFFF00000000}"/>
  </bookViews>
  <sheets>
    <sheet name="入力シート" sheetId="7" r:id="rId1"/>
    <sheet name="settings" sheetId="9" state="hidden" r:id="rId2"/>
  </sheets>
  <definedNames>
    <definedName name="_xlnm.Print_Titles" localSheetId="0">入力シート!$1:$1</definedName>
    <definedName name="希望">入力シート!$A$54</definedName>
    <definedName name="都道府県3">settings!$A$1</definedName>
    <definedName name="都道府県4">settings!$A$2</definedName>
    <definedName name="日付例">settings!$A$3</definedName>
    <definedName name="日付例_s">settings!$A$4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6" i="7" l="1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45" i="7"/>
  <c r="A38" i="7"/>
  <c r="A36" i="7"/>
  <c r="A34" i="7"/>
  <c r="A32" i="7"/>
  <c r="A30" i="7"/>
  <c r="A22" i="7"/>
  <c r="A20" i="7"/>
  <c r="A18" i="7"/>
  <c r="A16" i="7"/>
  <c r="A2" i="9" l="1"/>
  <c r="A1" i="9"/>
  <c r="D56" i="7" l="1"/>
  <c r="D57" i="7" s="1"/>
  <c r="D58" i="7" s="1"/>
  <c r="D59" i="7" s="1"/>
  <c r="D60" i="7" s="1"/>
  <c r="D61" i="7" s="1"/>
  <c r="D62" i="7" s="1"/>
  <c r="D63" i="7" s="1"/>
  <c r="D64" i="7" s="1"/>
  <c r="D65" i="7" s="1"/>
  <c r="D66" i="7" s="1"/>
  <c r="D67" i="7" s="1"/>
  <c r="D68" i="7" s="1"/>
  <c r="D69" i="7" s="1"/>
  <c r="D70" i="7" s="1"/>
  <c r="D71" i="7" s="1"/>
  <c r="D72" i="7" s="1"/>
  <c r="D73" i="7" s="1"/>
  <c r="D74" i="7" s="1"/>
  <c r="D75" i="7" s="1"/>
  <c r="D76" i="7" s="1"/>
  <c r="D77" i="7" s="1"/>
  <c r="D78" i="7" s="1"/>
  <c r="D79" i="7" s="1"/>
  <c r="D80" i="7" s="1"/>
  <c r="D81" i="7" s="1"/>
  <c r="D82" i="7" s="1"/>
  <c r="D83" i="7" s="1"/>
  <c r="D84" i="7" s="1"/>
  <c r="D85" i="7" s="1"/>
  <c r="D86" i="7" s="1"/>
</calcChain>
</file>

<file path=xl/sharedStrings.xml><?xml version="1.0" encoding="utf-8"?>
<sst xmlns="http://schemas.openxmlformats.org/spreadsheetml/2006/main" count="75" uniqueCount="71">
  <si>
    <t>商号又は名称</t>
    <rPh sb="0" eb="2">
      <t>ショウゴウ</t>
    </rPh>
    <rPh sb="2" eb="3">
      <t>マタ</t>
    </rPh>
    <rPh sb="4" eb="6">
      <t>メイショウ</t>
    </rPh>
    <phoneticPr fontId="6"/>
  </si>
  <si>
    <t>土木一式工事業</t>
  </si>
  <si>
    <t>鋼構造物工事業</t>
    <rPh sb="0" eb="1">
      <t>ハガネ</t>
    </rPh>
    <phoneticPr fontId="5"/>
  </si>
  <si>
    <t>姓と名は１文字分空けてください。</t>
    <phoneticPr fontId="5"/>
  </si>
  <si>
    <t>希望</t>
    <rPh sb="0" eb="2">
      <t>キボウ</t>
    </rPh>
    <phoneticPr fontId="5"/>
  </si>
  <si>
    <t xml:space="preserve"> エクセルの計算方法は「自動」に設定してください。</t>
    <rPh sb="6" eb="8">
      <t>ケイサン</t>
    </rPh>
    <rPh sb="8" eb="10">
      <t>ホウホウ</t>
    </rPh>
    <rPh sb="12" eb="14">
      <t>ジドウ</t>
    </rPh>
    <rPh sb="16" eb="18">
      <t>セッテイ</t>
    </rPh>
    <phoneticPr fontId="5"/>
  </si>
  <si>
    <t xml:space="preserve"> 行の追加、削除、シートの変更などはできません。</t>
    <rPh sb="1" eb="2">
      <t>ギョウ</t>
    </rPh>
    <rPh sb="3" eb="5">
      <t>ツイカ</t>
    </rPh>
    <rPh sb="6" eb="8">
      <t>サクジョ</t>
    </rPh>
    <rPh sb="13" eb="15">
      <t>ヘンコウ</t>
    </rPh>
    <phoneticPr fontId="5"/>
  </si>
  <si>
    <t>　プレストレストコンクリート</t>
    <phoneticPr fontId="5"/>
  </si>
  <si>
    <t>　法面処理</t>
    <phoneticPr fontId="5"/>
  </si>
  <si>
    <t>　鋼橋上部</t>
    <phoneticPr fontId="5"/>
  </si>
  <si>
    <t>A.主たる営業所(本社)情報</t>
    <rPh sb="2" eb="3">
      <t>シュ</t>
    </rPh>
    <rPh sb="5" eb="8">
      <t>エイギョウショ</t>
    </rPh>
    <rPh sb="9" eb="11">
      <t>ホンシャ</t>
    </rPh>
    <rPh sb="12" eb="14">
      <t>ジョウホウ</t>
    </rPh>
    <phoneticPr fontId="5"/>
  </si>
  <si>
    <t>B.契約する営業所情報</t>
    <rPh sb="2" eb="4">
      <t>ケイヤク</t>
    </rPh>
    <rPh sb="6" eb="9">
      <t>エイギョウショ</t>
    </rPh>
    <rPh sb="9" eb="11">
      <t>ジョウホウ</t>
    </rPh>
    <phoneticPr fontId="5"/>
  </si>
  <si>
    <t>入札・契約権限の委任</t>
    <rPh sb="8" eb="10">
      <t>イニン</t>
    </rPh>
    <phoneticPr fontId="5"/>
  </si>
  <si>
    <t>受任者役職</t>
    <rPh sb="0" eb="3">
      <t>ジュニンシャ</t>
    </rPh>
    <phoneticPr fontId="6"/>
  </si>
  <si>
    <t>受任者氏名</t>
    <rPh sb="3" eb="5">
      <t>シメイ</t>
    </rPh>
    <phoneticPr fontId="6"/>
  </si>
  <si>
    <t>電子入札等システムID</t>
    <rPh sb="0" eb="2">
      <t>デンシ</t>
    </rPh>
    <rPh sb="2" eb="4">
      <t>ニュウサツ</t>
    </rPh>
    <rPh sb="4" eb="5">
      <t>トウ</t>
    </rPh>
    <phoneticPr fontId="6"/>
  </si>
  <si>
    <t>C.経営情報</t>
    <rPh sb="2" eb="4">
      <t>ケイエイ</t>
    </rPh>
    <rPh sb="4" eb="6">
      <t>ジョウホウ</t>
    </rPh>
    <phoneticPr fontId="5"/>
  </si>
  <si>
    <t>D.業種情報</t>
    <rPh sb="2" eb="4">
      <t>ギョウシュ</t>
    </rPh>
    <rPh sb="4" eb="6">
      <t>ジョウホウ</t>
    </rPh>
    <phoneticPr fontId="5"/>
  </si>
  <si>
    <t>建築一式工事業</t>
    <phoneticPr fontId="5"/>
  </si>
  <si>
    <t>大工工事業</t>
    <phoneticPr fontId="5"/>
  </si>
  <si>
    <t>左官工事業</t>
    <phoneticPr fontId="5"/>
  </si>
  <si>
    <t>とび・土木・コンクリート工事業</t>
    <phoneticPr fontId="5"/>
  </si>
  <si>
    <t>石工事業</t>
    <phoneticPr fontId="5"/>
  </si>
  <si>
    <t>屋根工事業</t>
    <phoneticPr fontId="5"/>
  </si>
  <si>
    <t>電気工事業</t>
    <phoneticPr fontId="5"/>
  </si>
  <si>
    <t>管工事業</t>
    <phoneticPr fontId="5"/>
  </si>
  <si>
    <t>タイル・レンガ・ブロック工事業</t>
    <phoneticPr fontId="5"/>
  </si>
  <si>
    <t>鉄筋工事業</t>
    <phoneticPr fontId="5"/>
  </si>
  <si>
    <t>ほ装工事業</t>
    <phoneticPr fontId="5"/>
  </si>
  <si>
    <t>しゅんせつ工事業</t>
    <phoneticPr fontId="5"/>
  </si>
  <si>
    <t>板金工事業</t>
    <phoneticPr fontId="5"/>
  </si>
  <si>
    <t>ガラス工事業</t>
    <phoneticPr fontId="5"/>
  </si>
  <si>
    <t>塗装工事業</t>
    <phoneticPr fontId="5"/>
  </si>
  <si>
    <t>防水工事業</t>
    <phoneticPr fontId="5"/>
  </si>
  <si>
    <t>内装仕上工事業</t>
    <phoneticPr fontId="5"/>
  </si>
  <si>
    <t>機械器具設置工事業</t>
    <phoneticPr fontId="5"/>
  </si>
  <si>
    <t>熱絶縁工事業</t>
    <phoneticPr fontId="5"/>
  </si>
  <si>
    <t>電気通信工事業</t>
    <phoneticPr fontId="5"/>
  </si>
  <si>
    <t>造園工事業</t>
    <phoneticPr fontId="5"/>
  </si>
  <si>
    <t>さく井工事業</t>
    <phoneticPr fontId="5"/>
  </si>
  <si>
    <t>建具工事業</t>
    <phoneticPr fontId="5"/>
  </si>
  <si>
    <t>水道施設工事業</t>
    <phoneticPr fontId="5"/>
  </si>
  <si>
    <t>消防施設工事業</t>
    <phoneticPr fontId="5"/>
  </si>
  <si>
    <t>清掃施設工事業</t>
    <phoneticPr fontId="5"/>
  </si>
  <si>
    <t>解体工事業</t>
    <phoneticPr fontId="5"/>
  </si>
  <si>
    <t>リストから選択してください。</t>
    <phoneticPr fontId="5"/>
  </si>
  <si>
    <t xml:space="preserve">例)株式会社鈴木組　広島営業所
正式名称で入力してください。支店・営業所名は、１文字空けて入力してください。
</t>
    <rPh sb="30" eb="32">
      <t>シテン</t>
    </rPh>
    <rPh sb="33" eb="36">
      <t>エイギョウショ</t>
    </rPh>
    <rPh sb="36" eb="37">
      <t>メイ</t>
    </rPh>
    <rPh sb="40" eb="42">
      <t>モジ</t>
    </rPh>
    <rPh sb="42" eb="43">
      <t>ア</t>
    </rPh>
    <rPh sb="45" eb="47">
      <t>ニュウリョク</t>
    </rPh>
    <phoneticPr fontId="5"/>
  </si>
  <si>
    <t>例)株式会社鈴木組　正式名称で入力してください。</t>
    <rPh sb="10" eb="12">
      <t>セイシキ</t>
    </rPh>
    <rPh sb="12" eb="14">
      <t>メイショウ</t>
    </rPh>
    <rPh sb="15" eb="17">
      <t>ニュウリョク</t>
    </rPh>
    <phoneticPr fontId="5"/>
  </si>
  <si>
    <t>業種名</t>
    <rPh sb="0" eb="2">
      <t>ギョウシュ</t>
    </rPh>
    <rPh sb="2" eb="3">
      <t>メイ</t>
    </rPh>
    <phoneticPr fontId="5"/>
  </si>
  <si>
    <t>広島県内市町村共通様式 入札参加資格審査申請書【建設工事等】</t>
    <rPh sb="0" eb="4">
      <t>ヒロシマケンナイ</t>
    </rPh>
    <rPh sb="4" eb="7">
      <t>シチョウソン</t>
    </rPh>
    <rPh sb="7" eb="11">
      <t>キョウツウヨウシキ</t>
    </rPh>
    <rPh sb="11" eb="12">
      <t>ハラマチ</t>
    </rPh>
    <rPh sb="12" eb="14">
      <t>ニュウサツ</t>
    </rPh>
    <rPh sb="14" eb="16">
      <t>サンカ</t>
    </rPh>
    <rPh sb="16" eb="18">
      <t>シカク</t>
    </rPh>
    <rPh sb="18" eb="20">
      <t>シンサ</t>
    </rPh>
    <rPh sb="20" eb="23">
      <t>シンセイショ</t>
    </rPh>
    <rPh sb="24" eb="26">
      <t>ケンセツ</t>
    </rPh>
    <rPh sb="26" eb="28">
      <t>コウジ</t>
    </rPh>
    <rPh sb="28" eb="29">
      <t>トウ</t>
    </rPh>
    <phoneticPr fontId="5"/>
  </si>
  <si>
    <t>建設工事等に係る競争入札に参加する資格の審査を申請します。</t>
    <rPh sb="0" eb="2">
      <t>ケンセツ</t>
    </rPh>
    <rPh sb="2" eb="4">
      <t>コウジ</t>
    </rPh>
    <rPh sb="4" eb="5">
      <t>トウ</t>
    </rPh>
    <rPh sb="6" eb="7">
      <t>カカ</t>
    </rPh>
    <rPh sb="8" eb="10">
      <t>キョウソウ</t>
    </rPh>
    <rPh sb="10" eb="12">
      <t>ニュウサツ</t>
    </rPh>
    <rPh sb="13" eb="15">
      <t>サンカ</t>
    </rPh>
    <rPh sb="17" eb="19">
      <t>シカク</t>
    </rPh>
    <rPh sb="20" eb="22">
      <t>シンサ</t>
    </rPh>
    <rPh sb="23" eb="25">
      <t>シンセイ</t>
    </rPh>
    <phoneticPr fontId="5"/>
  </si>
  <si>
    <t>34_広島共通</t>
  </si>
  <si>
    <t>建設</t>
  </si>
  <si>
    <t>例)所長　正式名称で入力してください。</t>
    <rPh sb="10" eb="12">
      <t>ニュウリョク</t>
    </rPh>
    <phoneticPr fontId="5"/>
  </si>
  <si>
    <t>所在地</t>
    <rPh sb="0" eb="3">
      <t>ショザイチ</t>
    </rPh>
    <phoneticPr fontId="5"/>
  </si>
  <si>
    <t>都道府県から入力してください。</t>
    <rPh sb="0" eb="4">
      <t>トドウフケン</t>
    </rPh>
    <rPh sb="6" eb="8">
      <t>ニュウリョク</t>
    </rPh>
    <phoneticPr fontId="5"/>
  </si>
  <si>
    <t xml:space="preserve"> 背景色が水色、またはピンク色の項目を入力してください。ピンク色は必須項目です。（正しく入力できていない場合もピンク色になります）</t>
    <rPh sb="1" eb="4">
      <t>ハイケイショク</t>
    </rPh>
    <rPh sb="5" eb="7">
      <t>ミズイロ</t>
    </rPh>
    <rPh sb="14" eb="15">
      <t>イロ</t>
    </rPh>
    <rPh sb="16" eb="18">
      <t>コウモク</t>
    </rPh>
    <rPh sb="19" eb="21">
      <t>ニュウリョク</t>
    </rPh>
    <rPh sb="31" eb="32">
      <t>イロ</t>
    </rPh>
    <rPh sb="33" eb="35">
      <t>ヒッス</t>
    </rPh>
    <rPh sb="35" eb="37">
      <t>コウモク</t>
    </rPh>
    <phoneticPr fontId="5"/>
  </si>
  <si>
    <t>支店・営業所に入札・契約権限を委任する場合、(1)入札・契約権限の委任欄にリストから「する」を選択し、支店・営業所情報を入力してください。
(2)商号又は名称欄、(3)所在地欄は、提出いただく委任状の受任者欄と同じ内容を入力してください。</t>
    <rPh sb="73" eb="76">
      <t>ショウゴウマタ</t>
    </rPh>
    <rPh sb="77" eb="79">
      <t>メイショウ</t>
    </rPh>
    <rPh sb="79" eb="80">
      <t>ラン</t>
    </rPh>
    <rPh sb="84" eb="87">
      <t>ショザイチ</t>
    </rPh>
    <rPh sb="87" eb="88">
      <t>ラン</t>
    </rPh>
    <phoneticPr fontId="5"/>
  </si>
  <si>
    <t>許可区分</t>
    <phoneticPr fontId="5"/>
  </si>
  <si>
    <t>専任技術者の人数</t>
    <phoneticPr fontId="5"/>
  </si>
  <si>
    <t>B.契約する営業所</t>
    <rPh sb="2" eb="4">
      <t>ケイヤク</t>
    </rPh>
    <rPh sb="6" eb="9">
      <t>エイギョウショ</t>
    </rPh>
    <phoneticPr fontId="5"/>
  </si>
  <si>
    <t>例)2026/4/1、R8/4/1</t>
    <phoneticPr fontId="5"/>
  </si>
  <si>
    <t>例)2026/4/1</t>
    <phoneticPr fontId="5"/>
  </si>
  <si>
    <t>代表者役職</t>
    <rPh sb="0" eb="3">
      <t>ダイヒョウシャ</t>
    </rPh>
    <rPh sb="3" eb="5">
      <t>ヤクショク</t>
    </rPh>
    <phoneticPr fontId="6"/>
  </si>
  <si>
    <t>代表者氏名</t>
    <rPh sb="0" eb="3">
      <t>ダイヒョウシャ</t>
    </rPh>
    <rPh sb="3" eb="5">
      <t>シメイ</t>
    </rPh>
    <phoneticPr fontId="6"/>
  </si>
  <si>
    <t>正式名称で入力してください。個人の場合は「代表者」と入力してください。</t>
  </si>
  <si>
    <t>電子入札等システムに登録された10桁のID番号(SID)を入力してください。</t>
    <rPh sb="0" eb="2">
      <t>デンシ</t>
    </rPh>
    <rPh sb="2" eb="4">
      <t>ニュウサツ</t>
    </rPh>
    <rPh sb="4" eb="5">
      <t>トウ</t>
    </rPh>
    <rPh sb="10" eb="12">
      <t>トウロク</t>
    </rPh>
    <rPh sb="17" eb="18">
      <t>ケタ</t>
    </rPh>
    <rPh sb="21" eb="23">
      <t>バンゴウ</t>
    </rPh>
    <phoneticPr fontId="5"/>
  </si>
  <si>
    <t>経営規模等評価結果通知書・
総合評定通知書の完成工事高(千円)</t>
    <rPh sb="28" eb="30">
      <t>センエン</t>
    </rPh>
    <phoneticPr fontId="5"/>
  </si>
  <si>
    <t>入札・契約権限を委任する場合は、委任する営業所において、入札参加資格の審査を希望する業種について希望欄にリストから「○」を選択し、経営規模等評価結果通知書・総合評定通知書の完成工事高、許可区分、専任技術者の人数欄を入力してください。
許可区分欄は、リストから選択してください。
経営規模等評価結果通知書・総合評定通知書の完成工事高、専任技術者の人数欄が「0(ゼロ)」の業種は、希望できません。</t>
    <rPh sb="184" eb="186">
      <t>ギョウシュ</t>
    </rPh>
    <phoneticPr fontId="5"/>
  </si>
  <si>
    <t>Ver.9.0.1</t>
    <phoneticPr fontId="5"/>
  </si>
  <si>
    <t>9.0.1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</si>
</sst>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ggge&quot;年&quot;m&quot;月&quot;d&quot;日&quot;"/>
    <numFmt numFmtId="177" formatCode="&quot;Ver.&quot;yyyymmdd"/>
    <numFmt numFmtId="178" formatCode="\(#\)"/>
    <numFmt numFmtId="179" formatCode="000\-0000"/>
    <numFmt numFmtId="180" formatCode="#,##0_ "/>
    <numFmt numFmtId="181" formatCode="#,##0_ ;[Red]\-#,##0\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rgb="FF0070C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 tint="4.9989318521683403E-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ED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13" fillId="0" borderId="0" xfId="1" applyFont="1" applyFill="1" applyAlignment="1" applyProtection="1">
      <alignment horizontal="center" vertical="center"/>
    </xf>
    <xf numFmtId="49" fontId="17" fillId="2" borderId="18" xfId="2" applyNumberFormat="1" applyFont="1" applyFill="1" applyBorder="1" applyAlignment="1" applyProtection="1">
      <alignment horizontal="center" vertical="center"/>
      <protection locked="0"/>
    </xf>
    <xf numFmtId="49" fontId="17" fillId="2" borderId="1" xfId="2" applyNumberFormat="1" applyFont="1" applyFill="1" applyBorder="1" applyAlignment="1" applyProtection="1">
      <alignment horizontal="center" vertical="center"/>
      <protection locked="0"/>
    </xf>
    <xf numFmtId="49" fontId="17" fillId="2" borderId="13" xfId="2" applyNumberFormat="1" applyFont="1" applyFill="1" applyBorder="1" applyAlignment="1" applyProtection="1">
      <alignment horizontal="center" vertical="center"/>
      <protection locked="0"/>
    </xf>
    <xf numFmtId="38" fontId="17" fillId="2" borderId="10" xfId="9" applyFont="1" applyFill="1" applyBorder="1" applyAlignment="1" applyProtection="1">
      <alignment horizontal="right" vertical="center"/>
      <protection locked="0"/>
    </xf>
    <xf numFmtId="38" fontId="17" fillId="2" borderId="11" xfId="9" applyFont="1" applyFill="1" applyBorder="1" applyAlignment="1" applyProtection="1">
      <alignment horizontal="right" vertical="center"/>
      <protection locked="0"/>
    </xf>
    <xf numFmtId="38" fontId="17" fillId="2" borderId="12" xfId="9" applyFont="1" applyFill="1" applyBorder="1" applyAlignment="1" applyProtection="1">
      <alignment horizontal="right" vertical="center"/>
      <protection locked="0"/>
    </xf>
    <xf numFmtId="38" fontId="17" fillId="2" borderId="14" xfId="9" applyFont="1" applyFill="1" applyBorder="1" applyAlignment="1" applyProtection="1">
      <alignment horizontal="right" vertical="center"/>
      <protection locked="0"/>
    </xf>
    <xf numFmtId="0" fontId="4" fillId="4" borderId="15" xfId="9" applyNumberFormat="1" applyFont="1" applyFill="1" applyBorder="1" applyAlignment="1" applyProtection="1">
      <alignment horizontal="left" vertical="center"/>
    </xf>
    <xf numFmtId="38" fontId="4" fillId="4" borderId="10" xfId="9" applyFont="1" applyFill="1" applyBorder="1" applyAlignment="1" applyProtection="1">
      <alignment horizontal="left" vertical="center"/>
    </xf>
    <xf numFmtId="38" fontId="4" fillId="4" borderId="11" xfId="9" applyFont="1" applyFill="1" applyBorder="1" applyAlignment="1" applyProtection="1">
      <alignment horizontal="left" vertical="center"/>
    </xf>
    <xf numFmtId="49" fontId="17" fillId="2" borderId="15" xfId="2" applyNumberFormat="1" applyFont="1" applyFill="1" applyBorder="1" applyAlignment="1" applyProtection="1">
      <alignment horizontal="left" vertical="center"/>
      <protection locked="0"/>
    </xf>
    <xf numFmtId="49" fontId="17" fillId="2" borderId="27" xfId="2" applyNumberFormat="1" applyFont="1" applyFill="1" applyBorder="1" applyAlignment="1" applyProtection="1">
      <alignment horizontal="left" vertical="center"/>
      <protection locked="0"/>
    </xf>
    <xf numFmtId="38" fontId="17" fillId="2" borderId="25" xfId="9" applyFont="1" applyFill="1" applyBorder="1" applyAlignment="1" applyProtection="1">
      <alignment horizontal="right" vertical="center"/>
      <protection locked="0"/>
    </xf>
    <xf numFmtId="38" fontId="17" fillId="2" borderId="26" xfId="9" applyFont="1" applyFill="1" applyBorder="1" applyAlignment="1" applyProtection="1">
      <alignment horizontal="right" vertical="center"/>
      <protection locked="0"/>
    </xf>
    <xf numFmtId="49" fontId="17" fillId="2" borderId="0" xfId="0" applyNumberFormat="1" applyFont="1" applyFill="1" applyAlignment="1" applyProtection="1">
      <alignment horizontal="left" vertical="center"/>
      <protection locked="0"/>
    </xf>
    <xf numFmtId="49" fontId="17" fillId="2" borderId="0" xfId="0" applyNumberFormat="1" applyFont="1" applyFill="1" applyAlignment="1" applyProtection="1">
      <alignment horizontal="left" vertical="center" shrinkToFit="1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49" fontId="17" fillId="2" borderId="23" xfId="2" applyNumberFormat="1" applyFont="1" applyFill="1" applyBorder="1" applyAlignment="1" applyProtection="1">
      <alignment horizontal="left" vertical="center"/>
      <protection locked="0"/>
    </xf>
    <xf numFmtId="49" fontId="17" fillId="2" borderId="24" xfId="2" applyNumberFormat="1" applyFont="1" applyFill="1" applyBorder="1" applyAlignment="1" applyProtection="1">
      <alignment horizontal="left" vertical="center"/>
      <protection locked="0"/>
    </xf>
    <xf numFmtId="49" fontId="17" fillId="2" borderId="17" xfId="2" applyNumberFormat="1" applyFont="1" applyFill="1" applyBorder="1" applyAlignment="1" applyProtection="1">
      <alignment horizontal="left" vertical="center"/>
      <protection locked="0"/>
    </xf>
    <xf numFmtId="49" fontId="17" fillId="2" borderId="28" xfId="2" applyNumberFormat="1" applyFont="1" applyFill="1" applyBorder="1" applyAlignment="1" applyProtection="1">
      <alignment horizontal="left" vertical="center"/>
      <protection locked="0"/>
    </xf>
    <xf numFmtId="38" fontId="17" fillId="2" borderId="24" xfId="9" applyFont="1" applyFill="1" applyBorder="1" applyAlignment="1" applyProtection="1">
      <alignment horizontal="right" vertical="center"/>
      <protection locked="0"/>
    </xf>
    <xf numFmtId="38" fontId="17" fillId="2" borderId="27" xfId="9" applyFont="1" applyFill="1" applyBorder="1" applyAlignment="1" applyProtection="1">
      <alignment horizontal="right" vertical="center"/>
      <protection locked="0"/>
    </xf>
    <xf numFmtId="38" fontId="17" fillId="2" borderId="28" xfId="9" applyFont="1" applyFill="1" applyBorder="1" applyAlignment="1" applyProtection="1">
      <alignment horizontal="right" vertical="center"/>
      <protection locked="0"/>
    </xf>
    <xf numFmtId="0" fontId="4" fillId="0" borderId="0" xfId="7" applyFont="1" applyProtection="1">
      <alignment vertical="center"/>
    </xf>
    <xf numFmtId="0" fontId="8" fillId="0" borderId="0" xfId="3" applyFont="1" applyProtection="1">
      <alignment vertical="center"/>
    </xf>
    <xf numFmtId="177" fontId="7" fillId="0" borderId="0" xfId="2" applyNumberFormat="1" applyFont="1" applyAlignment="1" applyProtection="1">
      <alignment horizontal="right" vertical="top"/>
    </xf>
    <xf numFmtId="177" fontId="7" fillId="0" borderId="0" xfId="2" applyNumberFormat="1" applyFont="1" applyAlignment="1" applyProtection="1">
      <alignment vertical="top"/>
    </xf>
    <xf numFmtId="0" fontId="4" fillId="0" borderId="0" xfId="3" applyFont="1" applyProtection="1">
      <alignment vertical="center"/>
    </xf>
    <xf numFmtId="0" fontId="12" fillId="0" borderId="0" xfId="3" applyFont="1" applyProtection="1">
      <alignment vertical="center"/>
    </xf>
    <xf numFmtId="0" fontId="4" fillId="0" borderId="0" xfId="2" applyFont="1" applyProtection="1">
      <alignment vertical="center"/>
    </xf>
    <xf numFmtId="0" fontId="17" fillId="3" borderId="4" xfId="3" applyFont="1" applyFill="1" applyBorder="1" applyProtection="1">
      <alignment vertical="center"/>
    </xf>
    <xf numFmtId="0" fontId="17" fillId="3" borderId="5" xfId="3" applyFont="1" applyFill="1" applyBorder="1" applyProtection="1">
      <alignment vertical="center"/>
    </xf>
    <xf numFmtId="0" fontId="17" fillId="3" borderId="7" xfId="3" applyFont="1" applyFill="1" applyBorder="1" applyProtection="1">
      <alignment vertical="center"/>
    </xf>
    <xf numFmtId="49" fontId="4" fillId="0" borderId="0" xfId="2" applyNumberFormat="1" applyFont="1" applyProtection="1">
      <alignment vertical="center"/>
    </xf>
    <xf numFmtId="0" fontId="17" fillId="3" borderId="8" xfId="3" applyFont="1" applyFill="1" applyBorder="1" applyProtection="1">
      <alignment vertical="center"/>
    </xf>
    <xf numFmtId="0" fontId="17" fillId="3" borderId="0" xfId="3" applyFont="1" applyFill="1" applyProtection="1">
      <alignment vertical="center"/>
    </xf>
    <xf numFmtId="0" fontId="17" fillId="3" borderId="9" xfId="3" applyFont="1" applyFill="1" applyBorder="1" applyProtection="1">
      <alignment vertical="center"/>
    </xf>
    <xf numFmtId="0" fontId="17" fillId="3" borderId="6" xfId="3" applyFont="1" applyFill="1" applyBorder="1" applyProtection="1">
      <alignment vertical="center"/>
    </xf>
    <xf numFmtId="0" fontId="17" fillId="3" borderId="2" xfId="3" applyFont="1" applyFill="1" applyBorder="1" applyProtection="1">
      <alignment vertical="center"/>
    </xf>
    <xf numFmtId="0" fontId="17" fillId="3" borderId="3" xfId="3" applyFont="1" applyFill="1" applyBorder="1" applyProtection="1">
      <alignment vertical="center"/>
    </xf>
    <xf numFmtId="0" fontId="15" fillId="0" borderId="4" xfId="0" applyFont="1" applyBorder="1" applyAlignment="1" applyProtection="1">
      <alignment horizontal="left" vertical="center" indent="1"/>
    </xf>
    <xf numFmtId="0" fontId="15" fillId="0" borderId="5" xfId="0" applyFont="1" applyBorder="1" applyAlignment="1" applyProtection="1">
      <alignment horizontal="left" vertical="center" indent="1"/>
    </xf>
    <xf numFmtId="0" fontId="15" fillId="0" borderId="7" xfId="0" applyFont="1" applyBorder="1" applyAlignment="1" applyProtection="1">
      <alignment horizontal="left" vertical="center" indent="1"/>
    </xf>
    <xf numFmtId="0" fontId="15" fillId="0" borderId="8" xfId="0" applyFont="1" applyBorder="1" applyProtection="1">
      <alignment vertical="center"/>
    </xf>
    <xf numFmtId="0" fontId="4" fillId="0" borderId="2" xfId="3" applyFont="1" applyBorder="1" applyProtection="1">
      <alignment vertical="center"/>
    </xf>
    <xf numFmtId="0" fontId="15" fillId="0" borderId="0" xfId="0" applyFont="1" applyProtection="1">
      <alignment vertical="center"/>
    </xf>
    <xf numFmtId="0" fontId="4" fillId="0" borderId="5" xfId="0" applyFont="1" applyBorder="1" applyProtection="1">
      <alignment vertical="center"/>
    </xf>
    <xf numFmtId="0" fontId="4" fillId="0" borderId="7" xfId="0" applyFont="1" applyBorder="1" applyProtection="1">
      <alignment vertical="center"/>
    </xf>
    <xf numFmtId="0" fontId="4" fillId="0" borderId="0" xfId="0" applyFont="1" applyProtection="1">
      <alignment vertical="center"/>
    </xf>
    <xf numFmtId="0" fontId="4" fillId="0" borderId="9" xfId="0" applyFont="1" applyBorder="1" applyProtection="1">
      <alignment vertical="center"/>
    </xf>
    <xf numFmtId="178" fontId="4" fillId="0" borderId="8" xfId="0" applyNumberFormat="1" applyFont="1" applyBorder="1" applyProtection="1">
      <alignment vertical="center"/>
    </xf>
    <xf numFmtId="178" fontId="4" fillId="0" borderId="0" xfId="0" applyNumberFormat="1" applyFont="1" applyProtection="1">
      <alignment vertical="center"/>
    </xf>
    <xf numFmtId="0" fontId="4" fillId="0" borderId="8" xfId="0" applyFont="1" applyBorder="1" applyProtection="1">
      <alignment vertical="center"/>
    </xf>
    <xf numFmtId="0" fontId="16" fillId="0" borderId="0" xfId="0" applyFont="1" applyAlignment="1" applyProtection="1">
      <alignment horizontal="right" vertical="top"/>
    </xf>
    <xf numFmtId="0" fontId="18" fillId="0" borderId="0" xfId="0" applyFont="1" applyAlignment="1" applyProtection="1">
      <alignment vertical="top"/>
    </xf>
    <xf numFmtId="0" fontId="16" fillId="0" borderId="0" xfId="0" applyFont="1" applyAlignment="1" applyProtection="1">
      <alignment vertical="top"/>
    </xf>
    <xf numFmtId="0" fontId="14" fillId="0" borderId="9" xfId="0" applyFont="1" applyBorder="1" applyAlignment="1" applyProtection="1">
      <alignment vertical="top"/>
    </xf>
    <xf numFmtId="49" fontId="16" fillId="0" borderId="0" xfId="0" applyNumberFormat="1" applyFont="1" applyAlignment="1" applyProtection="1">
      <alignment horizontal="right" vertical="top"/>
    </xf>
    <xf numFmtId="0" fontId="4" fillId="0" borderId="6" xfId="0" applyFont="1" applyBorder="1" applyProtection="1">
      <alignment vertical="center"/>
    </xf>
    <xf numFmtId="0" fontId="4" fillId="0" borderId="2" xfId="0" applyFont="1" applyBorder="1" applyProtection="1">
      <alignment vertical="center"/>
    </xf>
    <xf numFmtId="0" fontId="14" fillId="0" borderId="2" xfId="0" applyFont="1" applyBorder="1" applyAlignment="1" applyProtection="1">
      <alignment vertical="top"/>
    </xf>
    <xf numFmtId="0" fontId="4" fillId="0" borderId="3" xfId="0" applyFont="1" applyBorder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4" fillId="0" borderId="0" xfId="0" applyFont="1" applyAlignment="1" applyProtection="1">
      <alignment vertical="top"/>
    </xf>
    <xf numFmtId="49" fontId="4" fillId="0" borderId="0" xfId="3" applyNumberFormat="1" applyFont="1" applyProtection="1">
      <alignment vertical="center"/>
    </xf>
    <xf numFmtId="0" fontId="16" fillId="0" borderId="0" xfId="0" applyFont="1" applyProtection="1">
      <alignment vertical="center"/>
    </xf>
    <xf numFmtId="179" fontId="4" fillId="0" borderId="5" xfId="0" applyNumberFormat="1" applyFont="1" applyBorder="1" applyProtection="1">
      <alignment vertical="center"/>
    </xf>
    <xf numFmtId="0" fontId="16" fillId="0" borderId="0" xfId="0" applyFont="1" applyAlignment="1" applyProtection="1">
      <alignment vertical="center" wrapText="1"/>
    </xf>
    <xf numFmtId="0" fontId="16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176" fontId="16" fillId="0" borderId="0" xfId="0" applyNumberFormat="1" applyFont="1" applyAlignment="1" applyProtection="1">
      <alignment horizontal="right" vertical="top"/>
    </xf>
    <xf numFmtId="0" fontId="18" fillId="0" borderId="0" xfId="0" applyFont="1" applyAlignment="1" applyProtection="1">
      <alignment vertical="top" wrapText="1"/>
    </xf>
    <xf numFmtId="49" fontId="14" fillId="0" borderId="2" xfId="0" applyNumberFormat="1" applyFont="1" applyBorder="1" applyAlignment="1" applyProtection="1">
      <alignment vertical="top"/>
    </xf>
    <xf numFmtId="176" fontId="4" fillId="0" borderId="0" xfId="0" applyNumberFormat="1" applyFont="1" applyProtection="1">
      <alignment vertical="center"/>
    </xf>
    <xf numFmtId="181" fontId="4" fillId="0" borderId="0" xfId="0" applyNumberFormat="1" applyFont="1" applyProtection="1">
      <alignment vertical="center"/>
    </xf>
    <xf numFmtId="180" fontId="4" fillId="0" borderId="0" xfId="0" applyNumberFormat="1" applyFont="1" applyProtection="1">
      <alignment vertical="center"/>
    </xf>
    <xf numFmtId="49" fontId="4" fillId="0" borderId="6" xfId="3" applyNumberFormat="1" applyFont="1" applyBorder="1" applyProtection="1">
      <alignment vertical="center"/>
    </xf>
    <xf numFmtId="176" fontId="4" fillId="0" borderId="0" xfId="3" applyNumberFormat="1" applyFont="1" applyProtection="1">
      <alignment vertical="center"/>
    </xf>
    <xf numFmtId="181" fontId="4" fillId="0" borderId="0" xfId="3" applyNumberFormat="1" applyFont="1" applyProtection="1">
      <alignment vertical="center"/>
    </xf>
    <xf numFmtId="180" fontId="4" fillId="0" borderId="0" xfId="3" applyNumberFormat="1" applyFont="1" applyProtection="1">
      <alignment vertical="center"/>
    </xf>
    <xf numFmtId="176" fontId="4" fillId="0" borderId="5" xfId="0" applyNumberFormat="1" applyFont="1" applyBorder="1" applyProtection="1">
      <alignment vertical="center"/>
    </xf>
    <xf numFmtId="181" fontId="4" fillId="0" borderId="5" xfId="0" applyNumberFormat="1" applyFont="1" applyBorder="1" applyProtection="1">
      <alignment vertical="center"/>
    </xf>
    <xf numFmtId="180" fontId="4" fillId="0" borderId="5" xfId="0" applyNumberFormat="1" applyFont="1" applyBorder="1" applyProtection="1">
      <alignment vertical="center"/>
    </xf>
    <xf numFmtId="0" fontId="4" fillId="0" borderId="0" xfId="0" applyFont="1" applyAlignment="1" applyProtection="1">
      <alignment horizontal="left" vertical="center"/>
    </xf>
    <xf numFmtId="49" fontId="4" fillId="0" borderId="8" xfId="3" applyNumberFormat="1" applyFont="1" applyBorder="1" applyProtection="1">
      <alignment vertical="center"/>
    </xf>
    <xf numFmtId="0" fontId="15" fillId="0" borderId="5" xfId="0" applyFont="1" applyBorder="1" applyProtection="1">
      <alignment vertical="center"/>
    </xf>
    <xf numFmtId="176" fontId="16" fillId="0" borderId="0" xfId="0" applyNumberFormat="1" applyFont="1" applyProtection="1">
      <alignment vertical="center"/>
    </xf>
    <xf numFmtId="181" fontId="16" fillId="0" borderId="0" xfId="0" applyNumberFormat="1" applyFont="1" applyProtection="1">
      <alignment vertical="center"/>
    </xf>
    <xf numFmtId="180" fontId="16" fillId="0" borderId="0" xfId="0" applyNumberFormat="1" applyFont="1" applyProtection="1">
      <alignment vertical="center"/>
    </xf>
    <xf numFmtId="0" fontId="4" fillId="0" borderId="0" xfId="2" applyFont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center" vertical="center"/>
    </xf>
    <xf numFmtId="181" fontId="4" fillId="0" borderId="31" xfId="0" applyNumberFormat="1" applyFont="1" applyBorder="1" applyAlignment="1" applyProtection="1">
      <alignment horizontal="center" vertical="center" wrapText="1"/>
    </xf>
    <xf numFmtId="181" fontId="4" fillId="0" borderId="5" xfId="0" applyNumberFormat="1" applyFont="1" applyBorder="1" applyAlignment="1" applyProtection="1">
      <alignment horizontal="center" vertical="center" wrapText="1"/>
    </xf>
    <xf numFmtId="181" fontId="4" fillId="0" borderId="32" xfId="0" applyNumberFormat="1" applyFont="1" applyBorder="1" applyAlignment="1" applyProtection="1">
      <alignment horizontal="center" vertical="center" wrapText="1"/>
    </xf>
    <xf numFmtId="181" fontId="4" fillId="0" borderId="23" xfId="0" applyNumberFormat="1" applyFont="1" applyBorder="1" applyAlignment="1" applyProtection="1">
      <alignment horizontal="center" vertical="center" wrapText="1"/>
    </xf>
    <xf numFmtId="181" fontId="4" fillId="0" borderId="25" xfId="0" applyNumberFormat="1" applyFont="1" applyBorder="1" applyAlignment="1" applyProtection="1">
      <alignment horizontal="center" vertical="center" wrapText="1"/>
    </xf>
    <xf numFmtId="181" fontId="4" fillId="0" borderId="26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center" vertical="center"/>
    </xf>
    <xf numFmtId="181" fontId="4" fillId="0" borderId="29" xfId="0" applyNumberFormat="1" applyFont="1" applyBorder="1" applyAlignment="1" applyProtection="1">
      <alignment horizontal="center" vertical="center" wrapText="1"/>
    </xf>
    <xf numFmtId="181" fontId="4" fillId="0" borderId="2" xfId="0" applyNumberFormat="1" applyFont="1" applyBorder="1" applyAlignment="1" applyProtection="1">
      <alignment horizontal="center" vertical="center" wrapText="1"/>
    </xf>
    <xf numFmtId="181" fontId="4" fillId="0" borderId="30" xfId="0" applyNumberFormat="1" applyFont="1" applyBorder="1" applyAlignment="1" applyProtection="1">
      <alignment horizontal="center" vertical="center" wrapText="1"/>
    </xf>
    <xf numFmtId="181" fontId="4" fillId="0" borderId="17" xfId="0" applyNumberFormat="1" applyFont="1" applyBorder="1" applyAlignment="1" applyProtection="1">
      <alignment horizontal="left" vertical="center" wrapText="1"/>
    </xf>
    <xf numFmtId="181" fontId="4" fillId="0" borderId="28" xfId="0" applyNumberFormat="1" applyFont="1" applyBorder="1" applyAlignment="1" applyProtection="1">
      <alignment horizontal="left" vertical="center" wrapText="1"/>
    </xf>
    <xf numFmtId="0" fontId="4" fillId="0" borderId="17" xfId="3" applyFont="1" applyBorder="1" applyAlignment="1" applyProtection="1">
      <alignment horizontal="center" vertical="center"/>
    </xf>
    <xf numFmtId="0" fontId="4" fillId="0" borderId="12" xfId="3" applyFont="1" applyBorder="1" applyAlignment="1" applyProtection="1">
      <alignment horizontal="center" vertical="center"/>
    </xf>
    <xf numFmtId="0" fontId="4" fillId="0" borderId="14" xfId="3" applyFont="1" applyBorder="1" applyAlignment="1" applyProtection="1">
      <alignment horizontal="center" vertical="center"/>
    </xf>
    <xf numFmtId="178" fontId="4" fillId="0" borderId="18" xfId="0" applyNumberFormat="1" applyFont="1" applyBorder="1" applyProtection="1">
      <alignment vertical="center"/>
    </xf>
    <xf numFmtId="0" fontId="4" fillId="0" borderId="19" xfId="3" applyFont="1" applyBorder="1" applyProtection="1">
      <alignment vertical="center"/>
    </xf>
    <xf numFmtId="0" fontId="4" fillId="0" borderId="22" xfId="3" applyFont="1" applyBorder="1" applyProtection="1">
      <alignment vertical="center"/>
    </xf>
    <xf numFmtId="0" fontId="4" fillId="0" borderId="20" xfId="3" applyFont="1" applyBorder="1" applyProtection="1">
      <alignment vertical="center"/>
    </xf>
    <xf numFmtId="178" fontId="4" fillId="0" borderId="1" xfId="0" applyNumberFormat="1" applyFont="1" applyBorder="1" applyProtection="1">
      <alignment vertical="center"/>
    </xf>
    <xf numFmtId="0" fontId="4" fillId="0" borderId="15" xfId="0" applyFont="1" applyBorder="1" applyProtection="1">
      <alignment vertical="center"/>
    </xf>
    <xf numFmtId="0" fontId="4" fillId="0" borderId="10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0" fontId="17" fillId="4" borderId="27" xfId="2" applyFont="1" applyFill="1" applyBorder="1" applyAlignment="1" applyProtection="1">
      <alignment horizontal="left" vertical="center"/>
    </xf>
    <xf numFmtId="0" fontId="4" fillId="0" borderId="9" xfId="3" applyFont="1" applyBorder="1" applyProtection="1">
      <alignment vertical="center"/>
    </xf>
    <xf numFmtId="178" fontId="4" fillId="0" borderId="13" xfId="0" applyNumberFormat="1" applyFont="1" applyBorder="1" applyProtection="1">
      <alignment vertical="center"/>
    </xf>
    <xf numFmtId="0" fontId="4" fillId="0" borderId="17" xfId="0" applyFont="1" applyBorder="1" applyProtection="1">
      <alignment vertical="center"/>
    </xf>
    <xf numFmtId="0" fontId="4" fillId="0" borderId="12" xfId="0" applyFont="1" applyBorder="1" applyProtection="1">
      <alignment vertical="center"/>
    </xf>
    <xf numFmtId="0" fontId="4" fillId="0" borderId="14" xfId="0" applyFont="1" applyBorder="1" applyProtection="1">
      <alignment vertical="center"/>
    </xf>
    <xf numFmtId="176" fontId="4" fillId="0" borderId="0" xfId="2" applyNumberFormat="1" applyFont="1" applyAlignment="1" applyProtection="1">
      <alignment horizontal="center" vertical="center"/>
    </xf>
    <xf numFmtId="180" fontId="14" fillId="0" borderId="0" xfId="0" applyNumberFormat="1" applyFont="1" applyAlignment="1" applyProtection="1">
      <alignment vertical="top"/>
    </xf>
    <xf numFmtId="176" fontId="4" fillId="0" borderId="2" xfId="0" applyNumberFormat="1" applyFont="1" applyBorder="1" applyProtection="1">
      <alignment vertical="center"/>
    </xf>
    <xf numFmtId="181" fontId="14" fillId="0" borderId="2" xfId="0" applyNumberFormat="1" applyFont="1" applyBorder="1" applyAlignment="1" applyProtection="1">
      <alignment vertical="top"/>
    </xf>
    <xf numFmtId="180" fontId="14" fillId="0" borderId="2" xfId="0" applyNumberFormat="1" applyFont="1" applyBorder="1" applyAlignment="1" applyProtection="1">
      <alignment vertical="top"/>
    </xf>
    <xf numFmtId="176" fontId="14" fillId="0" borderId="0" xfId="0" applyNumberFormat="1" applyFont="1" applyAlignment="1" applyProtection="1">
      <alignment vertical="top"/>
    </xf>
    <xf numFmtId="181" fontId="14" fillId="0" borderId="5" xfId="0" applyNumberFormat="1" applyFont="1" applyBorder="1" applyAlignment="1" applyProtection="1">
      <alignment vertical="top"/>
    </xf>
    <xf numFmtId="0" fontId="7" fillId="0" borderId="0" xfId="2" applyNumberFormat="1" applyFont="1" applyAlignment="1" applyProtection="1">
      <alignment horizontal="right" vertical="top"/>
    </xf>
    <xf numFmtId="0" fontId="4" fillId="0" borderId="0" xfId="7" applyNumberFormat="1" applyFont="1" applyProtection="1">
      <alignment vertical="center"/>
    </xf>
    <xf numFmtId="0" fontId="4" fillId="0" borderId="0" xfId="2" applyNumberFormat="1" applyFont="1" applyProtection="1">
      <alignment vertical="center"/>
    </xf>
    <xf numFmtId="0" fontId="4" fillId="0" borderId="0" xfId="2" applyNumberFormat="1" applyFont="1" applyAlignment="1" applyProtection="1">
      <alignment horizontal="left" vertical="center"/>
    </xf>
    <xf numFmtId="38" fontId="17" fillId="2" borderId="23" xfId="9" applyNumberFormat="1" applyFont="1" applyFill="1" applyBorder="1" applyAlignment="1" applyProtection="1">
      <alignment horizontal="right" vertical="center"/>
      <protection locked="0"/>
    </xf>
    <xf numFmtId="38" fontId="17" fillId="2" borderId="15" xfId="9" applyNumberFormat="1" applyFont="1" applyFill="1" applyBorder="1" applyAlignment="1" applyProtection="1">
      <alignment horizontal="right" vertical="center"/>
      <protection locked="0"/>
    </xf>
    <xf numFmtId="0" fontId="17" fillId="4" borderId="15" xfId="2" applyNumberFormat="1" applyFont="1" applyFill="1" applyBorder="1" applyAlignment="1" applyProtection="1">
      <alignment horizontal="left" vertical="center"/>
    </xf>
    <xf numFmtId="38" fontId="17" fillId="2" borderId="17" xfId="9" applyNumberFormat="1" applyFont="1" applyFill="1" applyBorder="1" applyAlignment="1" applyProtection="1">
      <alignment horizontal="right" vertical="center"/>
      <protection locked="0"/>
    </xf>
  </cellXfs>
  <cellStyles count="10">
    <cellStyle name="ハイパーリンク" xfId="1" builtinId="8"/>
    <cellStyle name="桁区切り" xfId="9" builtinId="6"/>
    <cellStyle name="桁区切り 2" xfId="5" xr:uid="{00000000-0005-0000-0000-000001000000}"/>
    <cellStyle name="桁区切り 3" xfId="8" xr:uid="{00000000-0005-0000-0000-000002000000}"/>
    <cellStyle name="標準" xfId="0" builtinId="0"/>
    <cellStyle name="標準 3 3" xfId="4" xr:uid="{00000000-0005-0000-0000-000004000000}"/>
    <cellStyle name="標準 5" xfId="3" xr:uid="{00000000-0005-0000-0000-000005000000}"/>
    <cellStyle name="標準 5 2" xfId="2" xr:uid="{00000000-0005-0000-0000-000006000000}"/>
    <cellStyle name="標準 5 2 2" xfId="7" xr:uid="{00000000-0005-0000-0000-000007000000}"/>
    <cellStyle name="標準 9" xfId="6" xr:uid="{00000000-0005-0000-0000-000008000000}"/>
  </cellStyles>
  <dxfs count="233"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ECFF"/>
      <rgbColor rgb="00C6E0B4"/>
      <rgbColor rgb="00FFFF99"/>
      <rgbColor rgb="0099CCFF"/>
      <rgbColor rgb="00FF99CC"/>
      <rgbColor rgb="00CC99FF"/>
      <rgbColor rgb="00FFE699"/>
      <rgbColor rgb="000070C0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DFC"/>
      <color rgb="FFA6A6A6"/>
      <color rgb="FFFFCCFF"/>
      <color rgb="FFFFD9FF"/>
      <color rgb="FFFFE1FF"/>
      <color rgb="FFFF0000"/>
      <color rgb="FFE2EFDA"/>
      <color rgb="FFEEAAFC"/>
      <color rgb="FFFFE699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outlinePr summaryBelow="0"/>
    <pageSetUpPr fitToPage="1"/>
  </sheetPr>
  <dimension ref="A1:AA89"/>
  <sheetViews>
    <sheetView showGridLines="0" tabSelected="1" topLeftCell="B1" zoomScaleNormal="100" workbookViewId="0">
      <selection activeCell="B1" sqref="B1"/>
    </sheetView>
  </sheetViews>
  <sheetFormatPr defaultColWidth="9" defaultRowHeight="15" customHeight="1" x14ac:dyDescent="0.15"/>
  <cols>
    <col min="1" max="1" width="5.125" style="30" hidden="1" customWidth="1"/>
    <col min="2" max="3" width="1.625" style="30" customWidth="1"/>
    <col min="4" max="4" width="5.625" style="30" customWidth="1"/>
    <col min="5" max="6" width="6.625" style="30" customWidth="1"/>
    <col min="7" max="7" width="3.875" style="30" customWidth="1"/>
    <col min="8" max="8" width="7" style="30" customWidth="1"/>
    <col min="9" max="9" width="1.625" style="30" customWidth="1"/>
    <col min="10" max="10" width="6.75" style="30" customWidth="1"/>
    <col min="11" max="11" width="7.5" style="30" customWidth="1"/>
    <col min="12" max="12" width="4.125" style="30" customWidth="1"/>
    <col min="13" max="13" width="7.875" style="30" customWidth="1"/>
    <col min="14" max="14" width="17.375" style="30" customWidth="1"/>
    <col min="15" max="15" width="8.625" style="30" customWidth="1"/>
    <col min="16" max="17" width="8.875" style="30" customWidth="1"/>
    <col min="18" max="24" width="3.5" style="30" customWidth="1"/>
    <col min="25" max="25" width="18.125" style="30" customWidth="1"/>
    <col min="26" max="26" width="2.625" style="30" customWidth="1"/>
    <col min="27" max="27" width="3.625" style="30" customWidth="1"/>
    <col min="28" max="16384" width="9" style="30"/>
  </cols>
  <sheetData>
    <row r="1" spans="1:27" ht="30" customHeight="1" x14ac:dyDescent="0.15">
      <c r="A1" s="138" t="s">
        <v>51</v>
      </c>
      <c r="B1" s="26"/>
      <c r="C1" s="27" t="s">
        <v>49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137" t="s">
        <v>69</v>
      </c>
      <c r="X1" s="28"/>
      <c r="Y1" s="28"/>
      <c r="Z1" s="28"/>
      <c r="AA1" s="29"/>
    </row>
    <row r="2" spans="1:27" ht="15" hidden="1" customHeight="1" x14ac:dyDescent="0.15">
      <c r="A2" s="138" t="s">
        <v>52</v>
      </c>
      <c r="B2" s="26"/>
      <c r="C2" s="31"/>
      <c r="D2" s="31"/>
      <c r="AA2" s="1"/>
    </row>
    <row r="3" spans="1:27" ht="30" customHeight="1" x14ac:dyDescent="0.15">
      <c r="A3" s="139" t="s">
        <v>70</v>
      </c>
      <c r="B3" s="32"/>
      <c r="C3" s="30" t="s">
        <v>50</v>
      </c>
    </row>
    <row r="4" spans="1:27" ht="5.25" customHeight="1" x14ac:dyDescent="0.15">
      <c r="A4" s="32"/>
      <c r="B4" s="32"/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5"/>
    </row>
    <row r="5" spans="1:27" ht="15" customHeight="1" x14ac:dyDescent="0.15">
      <c r="A5" s="32"/>
      <c r="B5" s="36"/>
      <c r="C5" s="37" t="s">
        <v>56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9"/>
    </row>
    <row r="6" spans="1:27" ht="15" customHeight="1" x14ac:dyDescent="0.15">
      <c r="A6" s="32"/>
      <c r="B6" s="32"/>
      <c r="C6" s="37" t="s">
        <v>5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9"/>
    </row>
    <row r="7" spans="1:27" ht="15" customHeight="1" x14ac:dyDescent="0.15">
      <c r="A7" s="32"/>
      <c r="B7" s="32"/>
      <c r="C7" s="37" t="s">
        <v>6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9"/>
    </row>
    <row r="8" spans="1:27" ht="15" hidden="1" customHeight="1" x14ac:dyDescent="0.15">
      <c r="A8" s="32"/>
      <c r="B8" s="32"/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9"/>
    </row>
    <row r="9" spans="1:27" ht="5.25" customHeight="1" x14ac:dyDescent="0.15">
      <c r="A9" s="32"/>
      <c r="B9" s="32"/>
      <c r="C9" s="40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2"/>
    </row>
    <row r="10" spans="1:27" ht="30" customHeight="1" x14ac:dyDescent="0.15">
      <c r="A10" s="32"/>
      <c r="B10" s="32"/>
    </row>
    <row r="11" spans="1:27" ht="15" hidden="1" customHeight="1" x14ac:dyDescent="0.15">
      <c r="A11" s="32"/>
      <c r="B11" s="32"/>
    </row>
    <row r="12" spans="1:27" ht="15" hidden="1" customHeight="1" x14ac:dyDescent="0.15">
      <c r="A12" s="32"/>
      <c r="B12" s="32"/>
    </row>
    <row r="13" spans="1:27" ht="20.100000000000001" customHeight="1" x14ac:dyDescent="0.15">
      <c r="A13" s="32"/>
      <c r="B13" s="32"/>
      <c r="C13" s="43" t="s">
        <v>10</v>
      </c>
      <c r="D13" s="44"/>
      <c r="E13" s="44"/>
      <c r="F13" s="44"/>
      <c r="G13" s="44"/>
      <c r="H13" s="45"/>
      <c r="I13" s="46"/>
      <c r="J13" s="47"/>
    </row>
    <row r="14" spans="1:27" ht="20.100000000000001" customHeight="1" x14ac:dyDescent="0.15">
      <c r="A14" s="32"/>
      <c r="B14" s="32"/>
      <c r="C14" s="46"/>
      <c r="D14" s="48"/>
      <c r="E14" s="48"/>
      <c r="F14" s="48"/>
      <c r="G14" s="48"/>
      <c r="H14" s="48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50"/>
    </row>
    <row r="15" spans="1:27" ht="15" hidden="1" customHeight="1" x14ac:dyDescent="0.15">
      <c r="A15" s="32"/>
      <c r="B15" s="32"/>
      <c r="C15" s="46"/>
      <c r="D15" s="48"/>
      <c r="E15" s="48"/>
      <c r="F15" s="48"/>
      <c r="G15" s="48"/>
      <c r="H15" s="48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2"/>
    </row>
    <row r="16" spans="1:27" ht="20.100000000000001" customHeight="1" x14ac:dyDescent="0.15">
      <c r="A16" s="32">
        <f>IF(TRIM($I16)="", 1001, 0)</f>
        <v>1001</v>
      </c>
      <c r="B16" s="32"/>
      <c r="C16" s="53"/>
      <c r="D16" s="54">
        <v>1</v>
      </c>
      <c r="E16" s="30" t="s">
        <v>0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52"/>
    </row>
    <row r="17" spans="1:26" ht="20.100000000000001" customHeight="1" x14ac:dyDescent="0.15">
      <c r="A17" s="32"/>
      <c r="B17" s="32"/>
      <c r="C17" s="55"/>
      <c r="D17" s="51"/>
      <c r="E17" s="51"/>
      <c r="F17" s="51"/>
      <c r="G17" s="51"/>
      <c r="H17" s="51"/>
      <c r="I17" s="56"/>
      <c r="J17" s="57" t="s">
        <v>47</v>
      </c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9"/>
    </row>
    <row r="18" spans="1:26" ht="20.100000000000001" customHeight="1" x14ac:dyDescent="0.15">
      <c r="A18" s="32">
        <f>IF(AND(TRIM($I18)&lt;&gt;"", OR(ISERROR(FIND("@"&amp;LEFT($I18,3)&amp;"@", 都道府県3))=FALSE, ISERROR(FIND("@"&amp;LEFT($I18,4)&amp;"@",都道府県4))=FALSE))=FALSE, 1001, 0)</f>
        <v>1001</v>
      </c>
      <c r="B18" s="32"/>
      <c r="C18" s="55"/>
      <c r="D18" s="54">
        <v>2</v>
      </c>
      <c r="E18" s="51" t="s">
        <v>54</v>
      </c>
      <c r="F18" s="51"/>
      <c r="G18" s="51"/>
      <c r="H18" s="51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59"/>
    </row>
    <row r="19" spans="1:26" ht="20.100000000000001" customHeight="1" x14ac:dyDescent="0.15">
      <c r="A19" s="32"/>
      <c r="B19" s="32"/>
      <c r="C19" s="55"/>
      <c r="D19" s="51"/>
      <c r="E19" s="51"/>
      <c r="F19" s="51"/>
      <c r="G19" s="51"/>
      <c r="H19" s="51"/>
      <c r="I19" s="60"/>
      <c r="J19" s="57" t="s">
        <v>55</v>
      </c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9"/>
    </row>
    <row r="20" spans="1:26" ht="20.100000000000001" customHeight="1" x14ac:dyDescent="0.15">
      <c r="A20" s="32">
        <f>IF(TRIM($I20)="", 1001, 0)</f>
        <v>1001</v>
      </c>
      <c r="B20" s="32"/>
      <c r="C20" s="53"/>
      <c r="D20" s="54">
        <v>3</v>
      </c>
      <c r="E20" s="30" t="s">
        <v>63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52"/>
    </row>
    <row r="21" spans="1:26" ht="20.100000000000001" customHeight="1" x14ac:dyDescent="0.15">
      <c r="A21" s="32"/>
      <c r="B21" s="32"/>
      <c r="C21" s="55"/>
      <c r="D21" s="51"/>
      <c r="E21" s="51"/>
      <c r="F21" s="51"/>
      <c r="G21" s="51"/>
      <c r="H21" s="51"/>
      <c r="I21" s="60"/>
      <c r="J21" s="57" t="s">
        <v>65</v>
      </c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2"/>
    </row>
    <row r="22" spans="1:26" ht="20.100000000000001" customHeight="1" x14ac:dyDescent="0.15">
      <c r="A22" s="32">
        <f>IF(TRIM($I22)="", 1001, 0)</f>
        <v>1001</v>
      </c>
      <c r="B22" s="32"/>
      <c r="C22" s="53"/>
      <c r="D22" s="54">
        <v>4</v>
      </c>
      <c r="E22" s="30" t="s">
        <v>64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52"/>
    </row>
    <row r="23" spans="1:26" ht="20.100000000000001" customHeight="1" x14ac:dyDescent="0.15">
      <c r="A23" s="32"/>
      <c r="B23" s="32"/>
      <c r="C23" s="55"/>
      <c r="D23" s="51"/>
      <c r="E23" s="51"/>
      <c r="F23" s="51"/>
      <c r="G23" s="51"/>
      <c r="H23" s="51"/>
      <c r="I23" s="60"/>
      <c r="J23" s="57" t="s">
        <v>3</v>
      </c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2"/>
    </row>
    <row r="24" spans="1:26" ht="20.100000000000001" customHeight="1" x14ac:dyDescent="0.15">
      <c r="A24" s="32"/>
      <c r="B24" s="32"/>
      <c r="C24" s="61"/>
      <c r="D24" s="62"/>
      <c r="E24" s="62"/>
      <c r="F24" s="62"/>
      <c r="G24" s="62"/>
      <c r="H24" s="62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4"/>
    </row>
    <row r="25" spans="1:26" ht="20.100000000000001" customHeight="1" x14ac:dyDescent="0.15">
      <c r="A25" s="32"/>
      <c r="B25" s="32"/>
      <c r="C25" s="51"/>
      <c r="D25" s="51"/>
      <c r="E25" s="51"/>
      <c r="F25" s="51"/>
      <c r="G25" s="51"/>
      <c r="H25" s="51"/>
      <c r="I25" s="65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51"/>
    </row>
    <row r="26" spans="1:26" ht="20.100000000000001" customHeight="1" x14ac:dyDescent="0.15">
      <c r="A26" s="32"/>
      <c r="B26" s="32"/>
      <c r="C26" s="51"/>
      <c r="D26" s="51"/>
      <c r="E26" s="51"/>
      <c r="F26" s="51"/>
      <c r="G26" s="51"/>
      <c r="H26" s="51"/>
      <c r="I26" s="65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20.100000000000001" customHeight="1" x14ac:dyDescent="0.15">
      <c r="A27" s="32"/>
      <c r="B27" s="32"/>
      <c r="C27" s="43" t="s">
        <v>11</v>
      </c>
      <c r="D27" s="44"/>
      <c r="E27" s="44"/>
      <c r="F27" s="44"/>
      <c r="G27" s="44"/>
      <c r="H27" s="45"/>
      <c r="I27" s="67"/>
    </row>
    <row r="28" spans="1:26" ht="20.100000000000001" customHeight="1" x14ac:dyDescent="0.15">
      <c r="A28" s="32"/>
      <c r="B28" s="32"/>
      <c r="C28" s="46"/>
      <c r="D28" s="68"/>
      <c r="E28" s="48"/>
      <c r="F28" s="48"/>
      <c r="G28" s="48"/>
      <c r="H28" s="48"/>
      <c r="I28" s="6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50"/>
    </row>
    <row r="29" spans="1:26" ht="30" customHeight="1" x14ac:dyDescent="0.15">
      <c r="A29" s="32"/>
      <c r="B29" s="32"/>
      <c r="C29" s="46"/>
      <c r="D29" s="70" t="s">
        <v>57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52"/>
    </row>
    <row r="30" spans="1:26" ht="20.100000000000001" customHeight="1" x14ac:dyDescent="0.15">
      <c r="A30" s="32">
        <f>IF(AND($I30&lt;&gt;"しない", $I30&lt;&gt;"する"), 1001, 0)</f>
        <v>1001</v>
      </c>
      <c r="B30" s="32"/>
      <c r="C30" s="46"/>
      <c r="D30" s="54">
        <v>1</v>
      </c>
      <c r="E30" s="51" t="s">
        <v>12</v>
      </c>
      <c r="F30" s="51"/>
      <c r="G30" s="51"/>
      <c r="H30" s="51"/>
      <c r="I30" s="16"/>
      <c r="J30" s="18"/>
      <c r="K30" s="18"/>
      <c r="L30" s="18"/>
      <c r="M30" s="18"/>
      <c r="N30" s="72"/>
      <c r="O30" s="51"/>
      <c r="P30" s="51"/>
      <c r="Q30" s="73"/>
      <c r="R30" s="73"/>
      <c r="S30" s="73"/>
      <c r="T30" s="73"/>
      <c r="U30" s="73"/>
      <c r="V30" s="73"/>
      <c r="W30" s="73"/>
      <c r="X30" s="73"/>
      <c r="Y30" s="73"/>
      <c r="Z30" s="52"/>
    </row>
    <row r="31" spans="1:26" ht="20.100000000000001" customHeight="1" x14ac:dyDescent="0.15">
      <c r="A31" s="32"/>
      <c r="B31" s="32"/>
      <c r="C31" s="46"/>
      <c r="D31" s="51"/>
      <c r="E31" s="51"/>
      <c r="F31" s="51"/>
      <c r="G31" s="51"/>
      <c r="H31" s="51"/>
      <c r="I31" s="60"/>
      <c r="J31" s="57" t="s">
        <v>45</v>
      </c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2"/>
    </row>
    <row r="32" spans="1:26" ht="20.100000000000001" customHeight="1" x14ac:dyDescent="0.15">
      <c r="A32" s="32">
        <f>IF(OR(AND($I30="する",TRIM($I32)=""),AND($I30="しない",NOT(ISBLANK($I32)))), 1001, 0)</f>
        <v>0</v>
      </c>
      <c r="B32" s="32"/>
      <c r="C32" s="53"/>
      <c r="D32" s="54">
        <v>2</v>
      </c>
      <c r="E32" s="30" t="s">
        <v>0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52"/>
    </row>
    <row r="33" spans="1:27" ht="30" customHeight="1" x14ac:dyDescent="0.15">
      <c r="A33" s="32"/>
      <c r="B33" s="32"/>
      <c r="C33" s="55"/>
      <c r="D33" s="51"/>
      <c r="E33" s="51"/>
      <c r="F33" s="51"/>
      <c r="G33" s="51"/>
      <c r="H33" s="51"/>
      <c r="I33" s="74"/>
      <c r="J33" s="75" t="s">
        <v>46</v>
      </c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52"/>
    </row>
    <row r="34" spans="1:27" ht="20.100000000000001" customHeight="1" x14ac:dyDescent="0.15">
      <c r="A34" s="32">
        <f>IF(OR(AND($I30="する",AND($I34&lt;&gt;"", OR(ISERROR(FIND("@"&amp;LEFT($I34,3)&amp;"@", 都道府県3))=FALSE, ISERROR(FIND("@"&amp;LEFT($I34,4)&amp;"@",都道府県4))=FALSE))=FALSE),AND($I30="しない",NOT(ISBLANK($I34)))), 1001, 0)</f>
        <v>0</v>
      </c>
      <c r="B34" s="32"/>
      <c r="C34" s="55"/>
      <c r="D34" s="54">
        <v>3</v>
      </c>
      <c r="E34" s="51" t="s">
        <v>54</v>
      </c>
      <c r="F34" s="51"/>
      <c r="G34" s="51"/>
      <c r="H34" s="51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52"/>
    </row>
    <row r="35" spans="1:27" ht="20.100000000000001" customHeight="1" x14ac:dyDescent="0.15">
      <c r="A35" s="32"/>
      <c r="B35" s="32"/>
      <c r="C35" s="55"/>
      <c r="D35" s="51"/>
      <c r="E35" s="51"/>
      <c r="F35" s="51"/>
      <c r="G35" s="51"/>
      <c r="H35" s="51"/>
      <c r="I35" s="60"/>
      <c r="J35" s="57" t="s">
        <v>55</v>
      </c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2"/>
    </row>
    <row r="36" spans="1:27" ht="20.100000000000001" customHeight="1" x14ac:dyDescent="0.15">
      <c r="A36" s="32">
        <f>IF(OR(AND($I30="する",TRIM($I36)=""),AND($I30="しない",NOT(ISBLANK($I36)))), 1001, 0)</f>
        <v>0</v>
      </c>
      <c r="B36" s="32"/>
      <c r="C36" s="53"/>
      <c r="D36" s="54">
        <v>4</v>
      </c>
      <c r="E36" s="30" t="s">
        <v>13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52"/>
    </row>
    <row r="37" spans="1:27" ht="20.100000000000001" customHeight="1" x14ac:dyDescent="0.15">
      <c r="A37" s="32"/>
      <c r="B37" s="32"/>
      <c r="C37" s="55"/>
      <c r="D37" s="51"/>
      <c r="E37" s="51"/>
      <c r="F37" s="51"/>
      <c r="G37" s="51"/>
      <c r="H37" s="51"/>
      <c r="I37" s="60"/>
      <c r="J37" s="57" t="s">
        <v>53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2"/>
    </row>
    <row r="38" spans="1:27" ht="20.100000000000001" customHeight="1" x14ac:dyDescent="0.15">
      <c r="A38" s="32">
        <f>IF(OR(AND($I30="する",TRIM($I38)=""),AND($I30="しない",NOT(ISBLANK($I38)))), 1001, 0)</f>
        <v>0</v>
      </c>
      <c r="B38" s="32"/>
      <c r="C38" s="53"/>
      <c r="D38" s="54">
        <v>5</v>
      </c>
      <c r="E38" s="30" t="s">
        <v>14</v>
      </c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52"/>
    </row>
    <row r="39" spans="1:27" ht="20.100000000000001" customHeight="1" x14ac:dyDescent="0.15">
      <c r="A39" s="32"/>
      <c r="B39" s="32"/>
      <c r="C39" s="55"/>
      <c r="D39" s="51"/>
      <c r="E39" s="51"/>
      <c r="F39" s="51"/>
      <c r="G39" s="51"/>
      <c r="H39" s="51"/>
      <c r="I39" s="60"/>
      <c r="J39" s="57" t="s">
        <v>3</v>
      </c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2"/>
    </row>
    <row r="40" spans="1:27" ht="20.100000000000001" customHeight="1" x14ac:dyDescent="0.15">
      <c r="A40" s="32"/>
      <c r="B40" s="32"/>
      <c r="C40" s="61"/>
      <c r="D40" s="62"/>
      <c r="E40" s="62"/>
      <c r="F40" s="62"/>
      <c r="G40" s="62"/>
      <c r="H40" s="62"/>
      <c r="I40" s="76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4"/>
    </row>
    <row r="41" spans="1:27" ht="20.100000000000001" customHeight="1" x14ac:dyDescent="0.15">
      <c r="A41" s="32"/>
      <c r="B41" s="32"/>
      <c r="C41" s="51"/>
      <c r="D41" s="51"/>
      <c r="E41" s="51"/>
      <c r="F41" s="51"/>
      <c r="G41" s="51"/>
      <c r="H41" s="51"/>
      <c r="I41" s="65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51"/>
    </row>
    <row r="42" spans="1:27" ht="20.100000000000001" customHeight="1" x14ac:dyDescent="0.15">
      <c r="A42" s="32"/>
      <c r="B42" s="32"/>
      <c r="C42" s="51"/>
      <c r="D42" s="51"/>
      <c r="E42" s="51"/>
      <c r="F42" s="51"/>
      <c r="G42" s="51"/>
      <c r="H42" s="51"/>
      <c r="I42" s="51"/>
      <c r="J42" s="66"/>
      <c r="K42" s="66"/>
      <c r="L42" s="77"/>
      <c r="M42" s="51"/>
      <c r="N42" s="78"/>
      <c r="O42" s="51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51"/>
      <c r="AA42" s="78"/>
    </row>
    <row r="43" spans="1:27" ht="20.100000000000001" customHeight="1" x14ac:dyDescent="0.15">
      <c r="A43" s="32"/>
      <c r="B43" s="32"/>
      <c r="C43" s="43" t="s">
        <v>16</v>
      </c>
      <c r="D43" s="44"/>
      <c r="E43" s="44"/>
      <c r="F43" s="44"/>
      <c r="G43" s="44"/>
      <c r="H43" s="45"/>
      <c r="I43" s="80"/>
      <c r="L43" s="81"/>
      <c r="N43" s="82"/>
      <c r="P43" s="83"/>
      <c r="Q43" s="83"/>
      <c r="R43" s="83"/>
      <c r="S43" s="83"/>
      <c r="T43" s="83"/>
      <c r="U43" s="83"/>
      <c r="V43" s="83"/>
      <c r="W43" s="83"/>
      <c r="X43" s="83"/>
      <c r="Y43" s="83"/>
      <c r="AA43" s="82"/>
    </row>
    <row r="44" spans="1:27" ht="20.100000000000001" customHeight="1" x14ac:dyDescent="0.15">
      <c r="A44" s="32"/>
      <c r="B44" s="32"/>
      <c r="C44" s="46"/>
      <c r="D44" s="48"/>
      <c r="E44" s="48"/>
      <c r="F44" s="48"/>
      <c r="G44" s="48"/>
      <c r="H44" s="48"/>
      <c r="I44" s="48"/>
      <c r="J44" s="49"/>
      <c r="K44" s="49"/>
      <c r="L44" s="84"/>
      <c r="M44" s="84"/>
      <c r="N44" s="85"/>
      <c r="O44" s="85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50"/>
      <c r="AA44" s="82"/>
    </row>
    <row r="45" spans="1:27" ht="20.100000000000001" customHeight="1" x14ac:dyDescent="0.15">
      <c r="A45" s="32">
        <f>IF(OR(TRIM($I45)="",LEN($I45)&lt;&gt;10), 1001, 0)</f>
        <v>1001</v>
      </c>
      <c r="B45" s="32"/>
      <c r="C45" s="53"/>
      <c r="D45" s="54">
        <v>1</v>
      </c>
      <c r="E45" s="30" t="s">
        <v>15</v>
      </c>
      <c r="I45" s="16"/>
      <c r="J45" s="16"/>
      <c r="K45" s="16"/>
      <c r="L45" s="16"/>
      <c r="M45" s="16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2"/>
    </row>
    <row r="46" spans="1:27" ht="20.100000000000001" customHeight="1" x14ac:dyDescent="0.15">
      <c r="A46" s="32"/>
      <c r="B46" s="32"/>
      <c r="C46" s="53"/>
      <c r="D46" s="54"/>
      <c r="I46" s="74"/>
      <c r="J46" s="57" t="s">
        <v>66</v>
      </c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52"/>
    </row>
    <row r="47" spans="1:27" ht="20.100000000000001" customHeight="1" x14ac:dyDescent="0.15">
      <c r="A47" s="32"/>
      <c r="B47" s="32"/>
      <c r="C47" s="61"/>
      <c r="D47" s="62"/>
      <c r="E47" s="62"/>
      <c r="F47" s="62"/>
      <c r="G47" s="62"/>
      <c r="H47" s="62"/>
      <c r="I47" s="76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4"/>
    </row>
    <row r="48" spans="1:27" ht="20.100000000000001" customHeight="1" x14ac:dyDescent="0.15">
      <c r="A48" s="32"/>
      <c r="B48" s="32"/>
      <c r="C48" s="51"/>
      <c r="D48" s="51"/>
      <c r="E48" s="51"/>
      <c r="F48" s="51"/>
      <c r="G48" s="51"/>
      <c r="H48" s="51"/>
      <c r="I48" s="65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51"/>
    </row>
    <row r="49" spans="1:27" ht="20.100000000000001" customHeight="1" x14ac:dyDescent="0.15">
      <c r="A49" s="32"/>
      <c r="B49" s="32"/>
      <c r="C49" s="51"/>
      <c r="D49" s="51"/>
      <c r="E49" s="51"/>
      <c r="F49" s="51"/>
      <c r="G49" s="51"/>
      <c r="H49" s="51"/>
      <c r="I49" s="51"/>
      <c r="J49" s="66"/>
      <c r="K49" s="66"/>
      <c r="L49" s="77"/>
      <c r="M49" s="51"/>
      <c r="N49" s="78"/>
      <c r="O49" s="51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51"/>
      <c r="AA49" s="78"/>
    </row>
    <row r="50" spans="1:27" ht="20.100000000000001" customHeight="1" x14ac:dyDescent="0.15">
      <c r="A50" s="32"/>
      <c r="B50" s="32"/>
      <c r="C50" s="43" t="s">
        <v>17</v>
      </c>
      <c r="D50" s="44"/>
      <c r="E50" s="44"/>
      <c r="F50" s="44"/>
      <c r="G50" s="44"/>
      <c r="H50" s="45"/>
      <c r="I50" s="88"/>
      <c r="L50" s="81"/>
      <c r="N50" s="82"/>
      <c r="P50" s="83"/>
      <c r="Q50" s="83"/>
      <c r="R50" s="83"/>
      <c r="S50" s="83"/>
      <c r="T50" s="83"/>
      <c r="U50" s="83"/>
      <c r="V50" s="83"/>
      <c r="W50" s="83"/>
      <c r="X50" s="83"/>
      <c r="Y50" s="83"/>
      <c r="AA50" s="82"/>
    </row>
    <row r="51" spans="1:27" ht="20.100000000000001" customHeight="1" x14ac:dyDescent="0.15">
      <c r="A51" s="32"/>
      <c r="B51" s="32"/>
      <c r="C51" s="46"/>
      <c r="D51" s="48"/>
      <c r="E51" s="48"/>
      <c r="F51" s="48"/>
      <c r="G51" s="48"/>
      <c r="H51" s="48"/>
      <c r="I51" s="89"/>
      <c r="J51" s="49"/>
      <c r="K51" s="49"/>
      <c r="L51" s="84"/>
      <c r="M51" s="84"/>
      <c r="N51" s="85"/>
      <c r="O51" s="85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50"/>
      <c r="AA51" s="82"/>
    </row>
    <row r="52" spans="1:27" ht="69.95" customHeight="1" x14ac:dyDescent="0.15">
      <c r="A52" s="32"/>
      <c r="B52" s="32"/>
      <c r="C52" s="46"/>
      <c r="D52" s="70" t="s">
        <v>68</v>
      </c>
      <c r="E52" s="71"/>
      <c r="F52" s="71"/>
      <c r="G52" s="71"/>
      <c r="H52" s="71"/>
      <c r="I52" s="71"/>
      <c r="J52" s="71"/>
      <c r="K52" s="71"/>
      <c r="L52" s="90"/>
      <c r="M52" s="90"/>
      <c r="N52" s="91"/>
      <c r="O52" s="91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52"/>
      <c r="AA52" s="82"/>
    </row>
    <row r="53" spans="1:27" ht="20.100000000000001" customHeight="1" x14ac:dyDescent="0.15">
      <c r="B53" s="93"/>
      <c r="C53" s="53"/>
      <c r="D53" s="94" t="s">
        <v>48</v>
      </c>
      <c r="E53" s="95"/>
      <c r="F53" s="95"/>
      <c r="G53" s="95"/>
      <c r="H53" s="95"/>
      <c r="I53" s="95"/>
      <c r="J53" s="96"/>
      <c r="K53" s="97" t="s">
        <v>4</v>
      </c>
      <c r="L53" s="98" t="s">
        <v>67</v>
      </c>
      <c r="M53" s="99"/>
      <c r="N53" s="100"/>
      <c r="O53" s="101" t="s">
        <v>60</v>
      </c>
      <c r="P53" s="102"/>
      <c r="Q53" s="102"/>
      <c r="R53" s="102"/>
      <c r="S53" s="102"/>
      <c r="T53" s="103"/>
      <c r="U53" s="78"/>
      <c r="V53" s="78"/>
      <c r="W53" s="78"/>
      <c r="Z53" s="52"/>
      <c r="AA53" s="78"/>
    </row>
    <row r="54" spans="1:27" ht="30" customHeight="1" x14ac:dyDescent="0.15">
      <c r="A54" s="32">
        <f>IF(AND($I30="する",COUNTIF(K55:K86,"○")&lt;1), 1001, 0)</f>
        <v>0</v>
      </c>
      <c r="B54" s="140"/>
      <c r="C54" s="53"/>
      <c r="D54" s="104"/>
      <c r="E54" s="105"/>
      <c r="F54" s="105"/>
      <c r="G54" s="105"/>
      <c r="H54" s="105"/>
      <c r="I54" s="105"/>
      <c r="J54" s="106"/>
      <c r="K54" s="107"/>
      <c r="L54" s="108"/>
      <c r="M54" s="109"/>
      <c r="N54" s="110"/>
      <c r="O54" s="111" t="s">
        <v>58</v>
      </c>
      <c r="P54" s="112"/>
      <c r="Q54" s="113" t="s">
        <v>59</v>
      </c>
      <c r="R54" s="114"/>
      <c r="S54" s="114"/>
      <c r="T54" s="115"/>
      <c r="Z54" s="52"/>
      <c r="AA54" s="78"/>
    </row>
    <row r="55" spans="1:27" ht="20.100000000000001" customHeight="1" x14ac:dyDescent="0.15">
      <c r="A55" s="32">
        <f>IF(OR(AND($I30="する",$K55="○",$L55=0),AND($I30="する",$K55="○",TRIM($O55)=""),AND($I30="する",$K55="○",$Q55=0)),1001,0)</f>
        <v>0</v>
      </c>
      <c r="B55" s="32"/>
      <c r="C55" s="53"/>
      <c r="D55" s="116">
        <v>1</v>
      </c>
      <c r="E55" s="117" t="s">
        <v>1</v>
      </c>
      <c r="F55" s="118"/>
      <c r="G55" s="118"/>
      <c r="H55" s="118"/>
      <c r="I55" s="118"/>
      <c r="J55" s="119"/>
      <c r="K55" s="2"/>
      <c r="L55" s="141"/>
      <c r="M55" s="14"/>
      <c r="N55" s="23"/>
      <c r="O55" s="19"/>
      <c r="P55" s="20"/>
      <c r="Q55" s="141"/>
      <c r="R55" s="14"/>
      <c r="S55" s="14"/>
      <c r="T55" s="15"/>
      <c r="Z55" s="52"/>
      <c r="AA55" s="78"/>
    </row>
    <row r="56" spans="1:27" ht="20.100000000000001" customHeight="1" x14ac:dyDescent="0.15">
      <c r="A56" s="32">
        <f>IF(AND($I30="する",$K56="○",$L56=0),1001,0)</f>
        <v>0</v>
      </c>
      <c r="B56" s="32"/>
      <c r="C56" s="53"/>
      <c r="D56" s="120">
        <f>D55+1</f>
        <v>2</v>
      </c>
      <c r="E56" s="121" t="s">
        <v>7</v>
      </c>
      <c r="F56" s="122"/>
      <c r="G56" s="122"/>
      <c r="H56" s="122"/>
      <c r="I56" s="122"/>
      <c r="J56" s="123"/>
      <c r="K56" s="3"/>
      <c r="L56" s="142"/>
      <c r="M56" s="5"/>
      <c r="N56" s="24"/>
      <c r="O56" s="143"/>
      <c r="P56" s="124"/>
      <c r="Q56" s="9"/>
      <c r="R56" s="10"/>
      <c r="S56" s="10"/>
      <c r="T56" s="11"/>
      <c r="Z56" s="52"/>
      <c r="AA56" s="78"/>
    </row>
    <row r="57" spans="1:27" ht="20.100000000000001" customHeight="1" x14ac:dyDescent="0.15">
      <c r="A57" s="32">
        <f>IF(OR(AND($I30="する",$K57="○",$L57=0),AND($I30="する",$K57="○",TRIM($O57)=""),AND($I30="する",$K57="○",$Q57=0)),1001,0)</f>
        <v>0</v>
      </c>
      <c r="B57" s="32"/>
      <c r="C57" s="53"/>
      <c r="D57" s="120">
        <f t="shared" ref="D57:D86" si="0">D56+1</f>
        <v>3</v>
      </c>
      <c r="E57" s="121" t="s">
        <v>18</v>
      </c>
      <c r="F57" s="122"/>
      <c r="G57" s="122"/>
      <c r="H57" s="122"/>
      <c r="I57" s="122"/>
      <c r="J57" s="123"/>
      <c r="K57" s="3"/>
      <c r="L57" s="142"/>
      <c r="M57" s="5"/>
      <c r="N57" s="24"/>
      <c r="O57" s="12"/>
      <c r="P57" s="13"/>
      <c r="Q57" s="142"/>
      <c r="R57" s="5"/>
      <c r="S57" s="5"/>
      <c r="T57" s="6"/>
      <c r="Z57" s="52"/>
      <c r="AA57" s="78"/>
    </row>
    <row r="58" spans="1:27" ht="20.100000000000001" customHeight="1" x14ac:dyDescent="0.15">
      <c r="A58" s="32">
        <f>IF(OR(AND($I30="する",$K58="○",$L58=0),AND($I30="する",$K58="○",TRIM($O58)=""),AND($I30="する",$K58="○",$Q58=0)),1001,0)</f>
        <v>0</v>
      </c>
      <c r="B58" s="32"/>
      <c r="C58" s="53"/>
      <c r="D58" s="120">
        <f t="shared" si="0"/>
        <v>4</v>
      </c>
      <c r="E58" s="121" t="s">
        <v>19</v>
      </c>
      <c r="F58" s="122"/>
      <c r="G58" s="122"/>
      <c r="H58" s="122"/>
      <c r="I58" s="122"/>
      <c r="J58" s="123"/>
      <c r="K58" s="3"/>
      <c r="L58" s="142"/>
      <c r="M58" s="5"/>
      <c r="N58" s="24"/>
      <c r="O58" s="12"/>
      <c r="P58" s="13"/>
      <c r="Q58" s="142"/>
      <c r="R58" s="5"/>
      <c r="S58" s="5"/>
      <c r="T58" s="6"/>
      <c r="Z58" s="52"/>
      <c r="AA58" s="78"/>
    </row>
    <row r="59" spans="1:27" ht="20.100000000000001" customHeight="1" x14ac:dyDescent="0.15">
      <c r="A59" s="32">
        <f>IF(OR(AND($I30="する",$K59="○",$L59=0),AND($I30="する",$K59="○",TRIM($O59)=""),AND($I30="する",$K59="○",$Q59=0)),1001,0)</f>
        <v>0</v>
      </c>
      <c r="B59" s="32"/>
      <c r="C59" s="53"/>
      <c r="D59" s="120">
        <f t="shared" si="0"/>
        <v>5</v>
      </c>
      <c r="E59" s="121" t="s">
        <v>20</v>
      </c>
      <c r="F59" s="122"/>
      <c r="G59" s="122"/>
      <c r="H59" s="122"/>
      <c r="I59" s="122"/>
      <c r="J59" s="123"/>
      <c r="K59" s="3"/>
      <c r="L59" s="142"/>
      <c r="M59" s="5"/>
      <c r="N59" s="24"/>
      <c r="O59" s="12"/>
      <c r="P59" s="13"/>
      <c r="Q59" s="142"/>
      <c r="R59" s="5"/>
      <c r="S59" s="5"/>
      <c r="T59" s="6"/>
      <c r="Z59" s="52"/>
      <c r="AA59" s="78"/>
    </row>
    <row r="60" spans="1:27" ht="20.100000000000001" customHeight="1" x14ac:dyDescent="0.15">
      <c r="A60" s="32">
        <f>IF(OR(AND($I30="する",$K60="○",$L60=0),AND($I30="する",$K60="○",TRIM($O60)=""),AND($I30="する",$K60="○",$Q60=0)),1001,0)</f>
        <v>0</v>
      </c>
      <c r="B60" s="32"/>
      <c r="C60" s="53"/>
      <c r="D60" s="120">
        <f t="shared" si="0"/>
        <v>6</v>
      </c>
      <c r="E60" s="121" t="s">
        <v>21</v>
      </c>
      <c r="F60" s="122"/>
      <c r="G60" s="122"/>
      <c r="H60" s="122"/>
      <c r="I60" s="122"/>
      <c r="J60" s="123"/>
      <c r="K60" s="3"/>
      <c r="L60" s="142"/>
      <c r="M60" s="5"/>
      <c r="N60" s="24"/>
      <c r="O60" s="12"/>
      <c r="P60" s="13"/>
      <c r="Q60" s="142"/>
      <c r="R60" s="5"/>
      <c r="S60" s="5"/>
      <c r="T60" s="6"/>
      <c r="Z60" s="52"/>
      <c r="AA60" s="78"/>
    </row>
    <row r="61" spans="1:27" ht="20.100000000000001" customHeight="1" x14ac:dyDescent="0.15">
      <c r="A61" s="32">
        <f>IF(AND($I30="する",$K61="○",$L61=0),1001,0)</f>
        <v>0</v>
      </c>
      <c r="B61" s="32"/>
      <c r="C61" s="53"/>
      <c r="D61" s="120">
        <f t="shared" si="0"/>
        <v>7</v>
      </c>
      <c r="E61" s="121" t="s">
        <v>8</v>
      </c>
      <c r="F61" s="122"/>
      <c r="G61" s="122"/>
      <c r="H61" s="122"/>
      <c r="I61" s="122"/>
      <c r="J61" s="123"/>
      <c r="K61" s="3"/>
      <c r="L61" s="142"/>
      <c r="M61" s="5"/>
      <c r="N61" s="24"/>
      <c r="O61" s="143"/>
      <c r="P61" s="124"/>
      <c r="Q61" s="9"/>
      <c r="R61" s="10"/>
      <c r="S61" s="10"/>
      <c r="T61" s="11"/>
      <c r="Z61" s="52"/>
      <c r="AA61" s="78"/>
    </row>
    <row r="62" spans="1:27" ht="20.100000000000001" customHeight="1" x14ac:dyDescent="0.15">
      <c r="A62" s="32">
        <f>IF(OR(AND($I30="する",$K62="○",$L62=0),AND($I30="する",$K62="○",TRIM($O62)=""),AND($I30="する",$K62="○",$Q62=0)),1001,0)</f>
        <v>0</v>
      </c>
      <c r="B62" s="32"/>
      <c r="C62" s="53"/>
      <c r="D62" s="120">
        <f t="shared" si="0"/>
        <v>8</v>
      </c>
      <c r="E62" s="121" t="s">
        <v>22</v>
      </c>
      <c r="F62" s="122"/>
      <c r="G62" s="122"/>
      <c r="H62" s="122"/>
      <c r="I62" s="122"/>
      <c r="J62" s="123"/>
      <c r="K62" s="3"/>
      <c r="L62" s="142"/>
      <c r="M62" s="5"/>
      <c r="N62" s="24"/>
      <c r="O62" s="12"/>
      <c r="P62" s="13"/>
      <c r="Q62" s="142"/>
      <c r="R62" s="5"/>
      <c r="S62" s="5"/>
      <c r="T62" s="6"/>
      <c r="Z62" s="52"/>
      <c r="AA62" s="78"/>
    </row>
    <row r="63" spans="1:27" ht="20.100000000000001" customHeight="1" x14ac:dyDescent="0.15">
      <c r="A63" s="32">
        <f>IF(OR(AND($I30="する",$K63="○",$L63=0),AND($I30="する",$K63="○",TRIM($O63)=""),AND($I30="する",$K63="○",$Q63=0)),1001,0)</f>
        <v>0</v>
      </c>
      <c r="B63" s="32"/>
      <c r="C63" s="53"/>
      <c r="D63" s="120">
        <f t="shared" si="0"/>
        <v>9</v>
      </c>
      <c r="E63" s="121" t="s">
        <v>23</v>
      </c>
      <c r="F63" s="122"/>
      <c r="G63" s="122"/>
      <c r="H63" s="122"/>
      <c r="I63" s="122"/>
      <c r="J63" s="123"/>
      <c r="K63" s="3"/>
      <c r="L63" s="142"/>
      <c r="M63" s="5"/>
      <c r="N63" s="24"/>
      <c r="O63" s="12"/>
      <c r="P63" s="13"/>
      <c r="Q63" s="142"/>
      <c r="R63" s="5"/>
      <c r="S63" s="5"/>
      <c r="T63" s="6"/>
      <c r="Z63" s="52"/>
      <c r="AA63" s="78"/>
    </row>
    <row r="64" spans="1:27" ht="20.100000000000001" customHeight="1" x14ac:dyDescent="0.15">
      <c r="A64" s="32">
        <f>IF(OR(AND($I30="する",$K64="○",$L64=0),AND($I30="する",$K64="○",TRIM($O64)=""),AND($I30="する",$K64="○",$Q64=0)),1001,0)</f>
        <v>0</v>
      </c>
      <c r="B64" s="32"/>
      <c r="C64" s="53"/>
      <c r="D64" s="120">
        <f t="shared" si="0"/>
        <v>10</v>
      </c>
      <c r="E64" s="121" t="s">
        <v>24</v>
      </c>
      <c r="F64" s="122"/>
      <c r="G64" s="122"/>
      <c r="H64" s="122"/>
      <c r="I64" s="122"/>
      <c r="J64" s="123"/>
      <c r="K64" s="3"/>
      <c r="L64" s="142"/>
      <c r="M64" s="5"/>
      <c r="N64" s="24"/>
      <c r="O64" s="12"/>
      <c r="P64" s="13"/>
      <c r="Q64" s="142"/>
      <c r="R64" s="5"/>
      <c r="S64" s="5"/>
      <c r="T64" s="6"/>
      <c r="Z64" s="52"/>
      <c r="AA64" s="78"/>
    </row>
    <row r="65" spans="1:27" ht="20.100000000000001" customHeight="1" x14ac:dyDescent="0.15">
      <c r="A65" s="32">
        <f>IF(OR(AND($I30="する",$K65="○",$L65=0),AND($I30="する",$K65="○",TRIM($O65)=""),AND($I30="する",$K65="○",$Q65=0)),1001,0)</f>
        <v>0</v>
      </c>
      <c r="B65" s="32"/>
      <c r="C65" s="53"/>
      <c r="D65" s="120">
        <f t="shared" si="0"/>
        <v>11</v>
      </c>
      <c r="E65" s="121" t="s">
        <v>25</v>
      </c>
      <c r="F65" s="122"/>
      <c r="G65" s="122"/>
      <c r="H65" s="122"/>
      <c r="I65" s="122"/>
      <c r="J65" s="123"/>
      <c r="K65" s="3"/>
      <c r="L65" s="142"/>
      <c r="M65" s="5"/>
      <c r="N65" s="24"/>
      <c r="O65" s="12"/>
      <c r="P65" s="13"/>
      <c r="Q65" s="142"/>
      <c r="R65" s="5"/>
      <c r="S65" s="5"/>
      <c r="T65" s="6"/>
      <c r="Z65" s="52"/>
      <c r="AA65" s="78"/>
    </row>
    <row r="66" spans="1:27" ht="20.100000000000001" customHeight="1" x14ac:dyDescent="0.15">
      <c r="A66" s="32">
        <f>IF(OR(AND($I30="する",$K66="○",$L66=0),AND($I30="する",$K66="○",TRIM($O66)=""),AND($I30="する",$K66="○",$Q66=0)),1001,0)</f>
        <v>0</v>
      </c>
      <c r="B66" s="32"/>
      <c r="C66" s="53"/>
      <c r="D66" s="120">
        <f t="shared" si="0"/>
        <v>12</v>
      </c>
      <c r="E66" s="121" t="s">
        <v>26</v>
      </c>
      <c r="F66" s="122"/>
      <c r="G66" s="122"/>
      <c r="H66" s="122"/>
      <c r="I66" s="122"/>
      <c r="J66" s="123"/>
      <c r="K66" s="3"/>
      <c r="L66" s="142"/>
      <c r="M66" s="5"/>
      <c r="N66" s="24"/>
      <c r="O66" s="12"/>
      <c r="P66" s="13"/>
      <c r="Q66" s="142"/>
      <c r="R66" s="5"/>
      <c r="S66" s="5"/>
      <c r="T66" s="6"/>
      <c r="Z66" s="52"/>
      <c r="AA66" s="78"/>
    </row>
    <row r="67" spans="1:27" ht="20.100000000000001" customHeight="1" x14ac:dyDescent="0.15">
      <c r="A67" s="32">
        <f>IF(OR(AND($I30="する",$K67="○",$L67=0),AND($I30="する",$K67="○",TRIM($O67)=""),AND($I30="する",$K67="○",$Q67=0)),1001,0)</f>
        <v>0</v>
      </c>
      <c r="B67" s="32"/>
      <c r="C67" s="53"/>
      <c r="D67" s="120">
        <f t="shared" si="0"/>
        <v>13</v>
      </c>
      <c r="E67" s="121" t="s">
        <v>2</v>
      </c>
      <c r="F67" s="122"/>
      <c r="G67" s="122"/>
      <c r="H67" s="122"/>
      <c r="I67" s="122"/>
      <c r="J67" s="123"/>
      <c r="K67" s="3"/>
      <c r="L67" s="142"/>
      <c r="M67" s="5"/>
      <c r="N67" s="24"/>
      <c r="O67" s="12"/>
      <c r="P67" s="13"/>
      <c r="Q67" s="142"/>
      <c r="R67" s="5"/>
      <c r="S67" s="5"/>
      <c r="T67" s="6"/>
      <c r="Z67" s="52"/>
      <c r="AA67" s="78"/>
    </row>
    <row r="68" spans="1:27" ht="20.100000000000001" customHeight="1" x14ac:dyDescent="0.15">
      <c r="A68" s="32">
        <f>IF(AND($I30="する",$K68="○",$L68=0),1001,0)</f>
        <v>0</v>
      </c>
      <c r="B68" s="32"/>
      <c r="C68" s="53"/>
      <c r="D68" s="120">
        <f t="shared" si="0"/>
        <v>14</v>
      </c>
      <c r="E68" s="121" t="s">
        <v>9</v>
      </c>
      <c r="F68" s="122"/>
      <c r="G68" s="122"/>
      <c r="H68" s="122"/>
      <c r="I68" s="122"/>
      <c r="J68" s="123"/>
      <c r="K68" s="3"/>
      <c r="L68" s="142"/>
      <c r="M68" s="5"/>
      <c r="N68" s="24"/>
      <c r="O68" s="143"/>
      <c r="P68" s="124"/>
      <c r="Q68" s="9"/>
      <c r="R68" s="10"/>
      <c r="S68" s="10"/>
      <c r="T68" s="11"/>
      <c r="Z68" s="52"/>
      <c r="AA68" s="78"/>
    </row>
    <row r="69" spans="1:27" ht="20.100000000000001" customHeight="1" x14ac:dyDescent="0.15">
      <c r="A69" s="32">
        <f>IF(OR(AND($I30="する",$K69="○",$L69=0),AND($I30="する",$K69="○",TRIM($O69)=""),AND($I30="する",$K69="○",$Q69=0)),1001,0)</f>
        <v>0</v>
      </c>
      <c r="B69" s="32"/>
      <c r="C69" s="53"/>
      <c r="D69" s="120">
        <f t="shared" si="0"/>
        <v>15</v>
      </c>
      <c r="E69" s="121" t="s">
        <v>27</v>
      </c>
      <c r="F69" s="122"/>
      <c r="G69" s="122"/>
      <c r="H69" s="122"/>
      <c r="I69" s="122"/>
      <c r="J69" s="123"/>
      <c r="K69" s="3"/>
      <c r="L69" s="142"/>
      <c r="M69" s="5"/>
      <c r="N69" s="24"/>
      <c r="O69" s="12"/>
      <c r="P69" s="13"/>
      <c r="Q69" s="142"/>
      <c r="R69" s="5"/>
      <c r="S69" s="5"/>
      <c r="T69" s="6"/>
      <c r="Z69" s="52"/>
      <c r="AA69" s="78"/>
    </row>
    <row r="70" spans="1:27" ht="20.100000000000001" customHeight="1" x14ac:dyDescent="0.15">
      <c r="A70" s="32">
        <f>IF(OR(AND($I30="する",$K70="○",$L70=0),AND($I30="する",$K70="○",TRIM($O70)=""),AND($I30="する",$K70="○",$Q70=0)),1001,0)</f>
        <v>0</v>
      </c>
      <c r="B70" s="32"/>
      <c r="C70" s="53"/>
      <c r="D70" s="120">
        <f t="shared" si="0"/>
        <v>16</v>
      </c>
      <c r="E70" s="121" t="s">
        <v>28</v>
      </c>
      <c r="F70" s="122"/>
      <c r="G70" s="122"/>
      <c r="H70" s="122"/>
      <c r="I70" s="122"/>
      <c r="J70" s="123"/>
      <c r="K70" s="3"/>
      <c r="L70" s="142"/>
      <c r="M70" s="5"/>
      <c r="N70" s="24"/>
      <c r="O70" s="12"/>
      <c r="P70" s="13"/>
      <c r="Q70" s="142"/>
      <c r="R70" s="5"/>
      <c r="S70" s="5"/>
      <c r="T70" s="6"/>
      <c r="Z70" s="52"/>
      <c r="AA70" s="78"/>
    </row>
    <row r="71" spans="1:27" ht="20.100000000000001" customHeight="1" x14ac:dyDescent="0.15">
      <c r="A71" s="32">
        <f>IF(OR(AND($I30="する",$K71="○",$L71=0),AND($I30="する",$K71="○",TRIM($O71)=""),AND($I30="する",$K71="○",$Q71=0)),1001,0)</f>
        <v>0</v>
      </c>
      <c r="B71" s="32"/>
      <c r="C71" s="53"/>
      <c r="D71" s="120">
        <f t="shared" si="0"/>
        <v>17</v>
      </c>
      <c r="E71" s="121" t="s">
        <v>29</v>
      </c>
      <c r="F71" s="122"/>
      <c r="G71" s="122"/>
      <c r="H71" s="122"/>
      <c r="I71" s="122"/>
      <c r="J71" s="123"/>
      <c r="K71" s="3"/>
      <c r="L71" s="142"/>
      <c r="M71" s="5"/>
      <c r="N71" s="24"/>
      <c r="O71" s="12"/>
      <c r="P71" s="13"/>
      <c r="Q71" s="142"/>
      <c r="R71" s="5"/>
      <c r="S71" s="5"/>
      <c r="T71" s="6"/>
      <c r="Z71" s="52"/>
      <c r="AA71" s="78"/>
    </row>
    <row r="72" spans="1:27" ht="20.100000000000001" customHeight="1" x14ac:dyDescent="0.15">
      <c r="A72" s="32">
        <f>IF(OR(AND($I30="する",$K72="○",$L72=0),AND($I30="する",$K72="○",TRIM($O72)=""),AND($I30="する",$K72="○",$Q72=0)),1001,0)</f>
        <v>0</v>
      </c>
      <c r="B72" s="32"/>
      <c r="C72" s="53"/>
      <c r="D72" s="120">
        <f t="shared" si="0"/>
        <v>18</v>
      </c>
      <c r="E72" s="121" t="s">
        <v>30</v>
      </c>
      <c r="F72" s="122"/>
      <c r="G72" s="122"/>
      <c r="H72" s="122"/>
      <c r="I72" s="122"/>
      <c r="J72" s="123"/>
      <c r="K72" s="3"/>
      <c r="L72" s="142"/>
      <c r="M72" s="5"/>
      <c r="N72" s="24"/>
      <c r="O72" s="12"/>
      <c r="P72" s="13"/>
      <c r="Q72" s="142"/>
      <c r="R72" s="5"/>
      <c r="S72" s="5"/>
      <c r="T72" s="6"/>
      <c r="Z72" s="52"/>
      <c r="AA72" s="78"/>
    </row>
    <row r="73" spans="1:27" ht="20.100000000000001" customHeight="1" x14ac:dyDescent="0.15">
      <c r="A73" s="32">
        <f>IF(OR(AND($I30="する",$K73="○",$L73=0),AND($I30="する",$K73="○",TRIM($O73)=""),AND($I30="する",$K73="○",$Q73=0)),1001,0)</f>
        <v>0</v>
      </c>
      <c r="B73" s="32"/>
      <c r="C73" s="53"/>
      <c r="D73" s="120">
        <f t="shared" si="0"/>
        <v>19</v>
      </c>
      <c r="E73" s="121" t="s">
        <v>31</v>
      </c>
      <c r="F73" s="122"/>
      <c r="G73" s="122"/>
      <c r="H73" s="122"/>
      <c r="I73" s="122"/>
      <c r="J73" s="123"/>
      <c r="K73" s="3"/>
      <c r="L73" s="142"/>
      <c r="M73" s="5"/>
      <c r="N73" s="24"/>
      <c r="O73" s="12"/>
      <c r="P73" s="13"/>
      <c r="Q73" s="142"/>
      <c r="R73" s="5"/>
      <c r="S73" s="5"/>
      <c r="T73" s="6"/>
      <c r="Z73" s="52"/>
      <c r="AA73" s="78"/>
    </row>
    <row r="74" spans="1:27" ht="20.100000000000001" customHeight="1" x14ac:dyDescent="0.15">
      <c r="A74" s="32">
        <f>IF(OR(AND($I30="する",$K74="○",$L74=0),AND($I30="する",$K74="○",TRIM($O74)=""),AND($I30="する",$K74="○",$Q74=0)),1001,0)</f>
        <v>0</v>
      </c>
      <c r="B74" s="32"/>
      <c r="C74" s="53"/>
      <c r="D74" s="120">
        <f t="shared" si="0"/>
        <v>20</v>
      </c>
      <c r="E74" s="121" t="s">
        <v>32</v>
      </c>
      <c r="F74" s="122"/>
      <c r="G74" s="122"/>
      <c r="H74" s="122"/>
      <c r="I74" s="122"/>
      <c r="J74" s="123"/>
      <c r="K74" s="3"/>
      <c r="L74" s="142"/>
      <c r="M74" s="5"/>
      <c r="N74" s="24"/>
      <c r="O74" s="12"/>
      <c r="P74" s="13"/>
      <c r="Q74" s="142"/>
      <c r="R74" s="5"/>
      <c r="S74" s="5"/>
      <c r="T74" s="6"/>
      <c r="Z74" s="52"/>
      <c r="AA74" s="78"/>
    </row>
    <row r="75" spans="1:27" ht="20.100000000000001" customHeight="1" x14ac:dyDescent="0.15">
      <c r="A75" s="32">
        <f>IF(OR(AND($I30="する",$K75="○",$L75=0),AND($I30="する",$K75="○",TRIM($O75)=""),AND($I30="する",$K75="○",$Q75=0)),1001,0)</f>
        <v>0</v>
      </c>
      <c r="B75" s="32"/>
      <c r="C75" s="53"/>
      <c r="D75" s="120">
        <f t="shared" si="0"/>
        <v>21</v>
      </c>
      <c r="E75" s="121" t="s">
        <v>33</v>
      </c>
      <c r="F75" s="122"/>
      <c r="G75" s="122"/>
      <c r="H75" s="122"/>
      <c r="I75" s="122"/>
      <c r="J75" s="123"/>
      <c r="K75" s="3"/>
      <c r="L75" s="142"/>
      <c r="M75" s="5"/>
      <c r="N75" s="24"/>
      <c r="O75" s="12"/>
      <c r="P75" s="13"/>
      <c r="Q75" s="142"/>
      <c r="R75" s="5"/>
      <c r="S75" s="5"/>
      <c r="T75" s="6"/>
      <c r="Z75" s="52"/>
      <c r="AA75" s="78"/>
    </row>
    <row r="76" spans="1:27" ht="20.100000000000001" customHeight="1" x14ac:dyDescent="0.15">
      <c r="A76" s="32">
        <f>IF(OR(AND($I30="する",$K76="○",$L76=0),AND($I30="する",$K76="○",TRIM($O76)=""),AND($I30="する",$K76="○",$Q76=0)),1001,0)</f>
        <v>0</v>
      </c>
      <c r="B76" s="32"/>
      <c r="C76" s="53"/>
      <c r="D76" s="120">
        <f t="shared" si="0"/>
        <v>22</v>
      </c>
      <c r="E76" s="121" t="s">
        <v>34</v>
      </c>
      <c r="F76" s="122"/>
      <c r="G76" s="122"/>
      <c r="H76" s="122"/>
      <c r="I76" s="122"/>
      <c r="J76" s="123"/>
      <c r="K76" s="3"/>
      <c r="L76" s="142"/>
      <c r="M76" s="5"/>
      <c r="N76" s="24"/>
      <c r="O76" s="12"/>
      <c r="P76" s="13"/>
      <c r="Q76" s="142"/>
      <c r="R76" s="5"/>
      <c r="S76" s="5"/>
      <c r="T76" s="6"/>
      <c r="Z76" s="52"/>
      <c r="AA76" s="78"/>
    </row>
    <row r="77" spans="1:27" ht="20.100000000000001" customHeight="1" x14ac:dyDescent="0.15">
      <c r="A77" s="32">
        <f>IF(OR(AND($I30="する",$K77="○",$L77=0),AND($I30="する",$K77="○",TRIM($O77)=""),AND($I30="する",$K77="○",$Q77=0)),1001,0)</f>
        <v>0</v>
      </c>
      <c r="B77" s="32"/>
      <c r="C77" s="46"/>
      <c r="D77" s="120">
        <f t="shared" si="0"/>
        <v>23</v>
      </c>
      <c r="E77" s="121" t="s">
        <v>35</v>
      </c>
      <c r="F77" s="122"/>
      <c r="G77" s="122"/>
      <c r="H77" s="122"/>
      <c r="I77" s="122"/>
      <c r="J77" s="123"/>
      <c r="K77" s="3"/>
      <c r="L77" s="142"/>
      <c r="M77" s="5"/>
      <c r="N77" s="24"/>
      <c r="O77" s="12"/>
      <c r="P77" s="13"/>
      <c r="Q77" s="142"/>
      <c r="R77" s="5"/>
      <c r="S77" s="5"/>
      <c r="T77" s="6"/>
      <c r="Z77" s="125"/>
      <c r="AA77" s="82"/>
    </row>
    <row r="78" spans="1:27" ht="20.100000000000001" customHeight="1" x14ac:dyDescent="0.15">
      <c r="A78" s="32">
        <f>IF(OR(AND($I30="する",$K78="○",$L78=0),AND($I30="する",$K78="○",TRIM($O78)=""),AND($I30="する",$K78="○",$Q78=0)),1001,0)</f>
        <v>0</v>
      </c>
      <c r="B78" s="32"/>
      <c r="C78" s="53"/>
      <c r="D78" s="120">
        <f t="shared" si="0"/>
        <v>24</v>
      </c>
      <c r="E78" s="121" t="s">
        <v>36</v>
      </c>
      <c r="F78" s="122"/>
      <c r="G78" s="122"/>
      <c r="H78" s="122"/>
      <c r="I78" s="122"/>
      <c r="J78" s="123"/>
      <c r="K78" s="3"/>
      <c r="L78" s="142"/>
      <c r="M78" s="5"/>
      <c r="N78" s="24"/>
      <c r="O78" s="12"/>
      <c r="P78" s="13"/>
      <c r="Q78" s="142"/>
      <c r="R78" s="5"/>
      <c r="S78" s="5"/>
      <c r="T78" s="6"/>
      <c r="Z78" s="52"/>
      <c r="AA78" s="78"/>
    </row>
    <row r="79" spans="1:27" ht="20.100000000000001" customHeight="1" x14ac:dyDescent="0.15">
      <c r="A79" s="32">
        <f>IF(OR(AND($I30="する",$K79="○",$L79=0),AND($I30="する",$K79="○",TRIM($O79)=""),AND($I30="する",$K79="○",$Q79=0)),1001,0)</f>
        <v>0</v>
      </c>
      <c r="B79" s="32"/>
      <c r="C79" s="53"/>
      <c r="D79" s="120">
        <f t="shared" si="0"/>
        <v>25</v>
      </c>
      <c r="E79" s="121" t="s">
        <v>37</v>
      </c>
      <c r="F79" s="122"/>
      <c r="G79" s="122"/>
      <c r="H79" s="122"/>
      <c r="I79" s="122"/>
      <c r="J79" s="123"/>
      <c r="K79" s="3"/>
      <c r="L79" s="142"/>
      <c r="M79" s="5"/>
      <c r="N79" s="24"/>
      <c r="O79" s="12"/>
      <c r="P79" s="13"/>
      <c r="Q79" s="142"/>
      <c r="R79" s="5"/>
      <c r="S79" s="5"/>
      <c r="T79" s="6"/>
      <c r="Z79" s="52"/>
      <c r="AA79" s="78"/>
    </row>
    <row r="80" spans="1:27" ht="20.100000000000001" customHeight="1" x14ac:dyDescent="0.15">
      <c r="A80" s="32">
        <f>IF(OR(AND($I30="する",$K80="○",$L80=0),AND($I30="する",$K80="○",TRIM($O80)=""),AND($I30="する",$K80="○",$Q80=0)),1001,0)</f>
        <v>0</v>
      </c>
      <c r="B80" s="32"/>
      <c r="C80" s="53"/>
      <c r="D80" s="120">
        <f t="shared" si="0"/>
        <v>26</v>
      </c>
      <c r="E80" s="121" t="s">
        <v>38</v>
      </c>
      <c r="F80" s="122"/>
      <c r="G80" s="122"/>
      <c r="H80" s="122"/>
      <c r="I80" s="122"/>
      <c r="J80" s="123"/>
      <c r="K80" s="3"/>
      <c r="L80" s="142"/>
      <c r="M80" s="5"/>
      <c r="N80" s="24"/>
      <c r="O80" s="12"/>
      <c r="P80" s="13"/>
      <c r="Q80" s="142"/>
      <c r="R80" s="5"/>
      <c r="S80" s="5"/>
      <c r="T80" s="6"/>
      <c r="Z80" s="52"/>
      <c r="AA80" s="78"/>
    </row>
    <row r="81" spans="1:27" ht="20.100000000000001" customHeight="1" x14ac:dyDescent="0.15">
      <c r="A81" s="32">
        <f>IF(OR(AND($I30="する",$K81="○",$L81=0),AND($I30="する",$K81="○",TRIM($O81)=""),AND($I30="する",$K81="○",$Q81=0)),1001,0)</f>
        <v>0</v>
      </c>
      <c r="B81" s="32"/>
      <c r="C81" s="53"/>
      <c r="D81" s="120">
        <f t="shared" si="0"/>
        <v>27</v>
      </c>
      <c r="E81" s="121" t="s">
        <v>39</v>
      </c>
      <c r="F81" s="122"/>
      <c r="G81" s="122"/>
      <c r="H81" s="122"/>
      <c r="I81" s="122"/>
      <c r="J81" s="123"/>
      <c r="K81" s="3"/>
      <c r="L81" s="142"/>
      <c r="M81" s="5"/>
      <c r="N81" s="24"/>
      <c r="O81" s="12"/>
      <c r="P81" s="13"/>
      <c r="Q81" s="142"/>
      <c r="R81" s="5"/>
      <c r="S81" s="5"/>
      <c r="T81" s="6"/>
      <c r="Z81" s="52"/>
      <c r="AA81" s="78"/>
    </row>
    <row r="82" spans="1:27" ht="20.100000000000001" customHeight="1" x14ac:dyDescent="0.15">
      <c r="A82" s="32">
        <f>IF(OR(AND($I30="する",$K82="○",$L82=0),AND($I30="する",$K82="○",TRIM($O82)=""),AND($I30="する",$K82="○",$Q82=0)),1001,0)</f>
        <v>0</v>
      </c>
      <c r="B82" s="32"/>
      <c r="C82" s="53"/>
      <c r="D82" s="120">
        <f t="shared" si="0"/>
        <v>28</v>
      </c>
      <c r="E82" s="121" t="s">
        <v>40</v>
      </c>
      <c r="F82" s="122"/>
      <c r="G82" s="122"/>
      <c r="H82" s="122"/>
      <c r="I82" s="122"/>
      <c r="J82" s="123"/>
      <c r="K82" s="3"/>
      <c r="L82" s="142"/>
      <c r="M82" s="5"/>
      <c r="N82" s="24"/>
      <c r="O82" s="12"/>
      <c r="P82" s="13"/>
      <c r="Q82" s="142"/>
      <c r="R82" s="5"/>
      <c r="S82" s="5"/>
      <c r="T82" s="6"/>
      <c r="Z82" s="52"/>
      <c r="AA82" s="78"/>
    </row>
    <row r="83" spans="1:27" ht="20.100000000000001" customHeight="1" x14ac:dyDescent="0.15">
      <c r="A83" s="32">
        <f>IF(OR(AND($I30="する",$K83="○",$L83=0),AND($I30="する",$K83="○",TRIM($O83)=""),AND($I30="する",$K83="○",$Q83=0)),1001,0)</f>
        <v>0</v>
      </c>
      <c r="B83" s="32"/>
      <c r="C83" s="53"/>
      <c r="D83" s="120">
        <f t="shared" si="0"/>
        <v>29</v>
      </c>
      <c r="E83" s="121" t="s">
        <v>41</v>
      </c>
      <c r="F83" s="122"/>
      <c r="G83" s="122"/>
      <c r="H83" s="122"/>
      <c r="I83" s="122"/>
      <c r="J83" s="123"/>
      <c r="K83" s="3"/>
      <c r="L83" s="142"/>
      <c r="M83" s="5"/>
      <c r="N83" s="24"/>
      <c r="O83" s="12"/>
      <c r="P83" s="13"/>
      <c r="Q83" s="142"/>
      <c r="R83" s="5"/>
      <c r="S83" s="5"/>
      <c r="T83" s="6"/>
      <c r="Z83" s="52"/>
      <c r="AA83" s="78"/>
    </row>
    <row r="84" spans="1:27" ht="20.100000000000001" customHeight="1" x14ac:dyDescent="0.15">
      <c r="A84" s="32">
        <f>IF(OR(AND($I30="する",$K84="○",$L84=0),AND($I30="する",$K84="○",TRIM($O84)=""),AND($I30="する",$K84="○",$Q84=0)),1001,0)</f>
        <v>0</v>
      </c>
      <c r="B84" s="32"/>
      <c r="C84" s="53"/>
      <c r="D84" s="120">
        <f t="shared" si="0"/>
        <v>30</v>
      </c>
      <c r="E84" s="121" t="s">
        <v>42</v>
      </c>
      <c r="F84" s="122"/>
      <c r="G84" s="122"/>
      <c r="H84" s="122"/>
      <c r="I84" s="122"/>
      <c r="J84" s="123"/>
      <c r="K84" s="3"/>
      <c r="L84" s="142"/>
      <c r="M84" s="5"/>
      <c r="N84" s="24"/>
      <c r="O84" s="12"/>
      <c r="P84" s="13"/>
      <c r="Q84" s="142"/>
      <c r="R84" s="5"/>
      <c r="S84" s="5"/>
      <c r="T84" s="6"/>
      <c r="Z84" s="52"/>
      <c r="AA84" s="78"/>
    </row>
    <row r="85" spans="1:27" ht="20.100000000000001" customHeight="1" x14ac:dyDescent="0.15">
      <c r="A85" s="32">
        <f>IF(OR(AND($I30="する",$K85="○",$L85=0),AND($I30="する",$K85="○",TRIM($O85)=""),AND($I30="する",$K85="○",$Q85=0)),1001,0)</f>
        <v>0</v>
      </c>
      <c r="B85" s="32"/>
      <c r="C85" s="53"/>
      <c r="D85" s="120">
        <f t="shared" si="0"/>
        <v>31</v>
      </c>
      <c r="E85" s="121" t="s">
        <v>43</v>
      </c>
      <c r="F85" s="122"/>
      <c r="G85" s="122"/>
      <c r="H85" s="122"/>
      <c r="I85" s="122"/>
      <c r="J85" s="123"/>
      <c r="K85" s="3"/>
      <c r="L85" s="142"/>
      <c r="M85" s="5"/>
      <c r="N85" s="24"/>
      <c r="O85" s="12"/>
      <c r="P85" s="13"/>
      <c r="Q85" s="142"/>
      <c r="R85" s="5"/>
      <c r="S85" s="5"/>
      <c r="T85" s="6"/>
      <c r="Z85" s="52"/>
      <c r="AA85" s="78"/>
    </row>
    <row r="86" spans="1:27" ht="20.100000000000001" customHeight="1" x14ac:dyDescent="0.15">
      <c r="A86" s="32">
        <f>IF(OR(AND($I30="する",$K86="○",$L86=0),AND($I30="する",$K86="○",TRIM($O86)=""),AND($I30="する",$K86="○",$Q86=0)),1001,0)</f>
        <v>0</v>
      </c>
      <c r="B86" s="32"/>
      <c r="C86" s="53"/>
      <c r="D86" s="126">
        <f t="shared" si="0"/>
        <v>32</v>
      </c>
      <c r="E86" s="127" t="s">
        <v>44</v>
      </c>
      <c r="F86" s="128"/>
      <c r="G86" s="128"/>
      <c r="H86" s="128"/>
      <c r="I86" s="128"/>
      <c r="J86" s="129"/>
      <c r="K86" s="4"/>
      <c r="L86" s="144"/>
      <c r="M86" s="7"/>
      <c r="N86" s="25"/>
      <c r="O86" s="21"/>
      <c r="P86" s="22"/>
      <c r="Q86" s="144"/>
      <c r="R86" s="7"/>
      <c r="S86" s="7"/>
      <c r="T86" s="8"/>
      <c r="Z86" s="52"/>
      <c r="AA86" s="78"/>
    </row>
    <row r="87" spans="1:27" ht="20.100000000000001" customHeight="1" x14ac:dyDescent="0.15">
      <c r="A87" s="32"/>
      <c r="B87" s="32"/>
      <c r="C87" s="53"/>
      <c r="D87" s="54"/>
      <c r="E87" s="51"/>
      <c r="F87" s="51"/>
      <c r="G87" s="51"/>
      <c r="H87" s="51"/>
      <c r="I87" s="51"/>
      <c r="J87" s="32"/>
      <c r="K87" s="32"/>
      <c r="L87" s="32"/>
      <c r="M87" s="130"/>
      <c r="N87" s="130"/>
      <c r="P87" s="130"/>
      <c r="Q87" s="131"/>
      <c r="R87" s="131"/>
      <c r="S87" s="131"/>
      <c r="T87" s="131"/>
      <c r="U87" s="131"/>
      <c r="V87" s="131"/>
      <c r="W87" s="131"/>
      <c r="X87" s="131"/>
      <c r="Y87" s="131"/>
      <c r="Z87" s="52"/>
      <c r="AA87" s="78"/>
    </row>
    <row r="88" spans="1:27" ht="20.100000000000001" customHeight="1" x14ac:dyDescent="0.15">
      <c r="A88" s="32"/>
      <c r="B88" s="32"/>
      <c r="C88" s="61"/>
      <c r="D88" s="62"/>
      <c r="E88" s="62"/>
      <c r="F88" s="62"/>
      <c r="G88" s="62"/>
      <c r="H88" s="62"/>
      <c r="I88" s="62"/>
      <c r="J88" s="62"/>
      <c r="K88" s="62"/>
      <c r="L88" s="62"/>
      <c r="M88" s="132"/>
      <c r="N88" s="62"/>
      <c r="O88" s="133"/>
      <c r="P88" s="63"/>
      <c r="Q88" s="134"/>
      <c r="R88" s="134"/>
      <c r="S88" s="134"/>
      <c r="T88" s="134"/>
      <c r="U88" s="134"/>
      <c r="V88" s="134"/>
      <c r="W88" s="134"/>
      <c r="X88" s="134"/>
      <c r="Y88" s="134"/>
      <c r="Z88" s="64"/>
    </row>
    <row r="89" spans="1:27" ht="15.75" customHeight="1" x14ac:dyDescent="0.15">
      <c r="A89" s="32"/>
      <c r="B89" s="32"/>
      <c r="C89" s="51"/>
      <c r="D89" s="51"/>
      <c r="E89" s="51"/>
      <c r="F89" s="51"/>
      <c r="G89" s="51"/>
      <c r="H89" s="51"/>
      <c r="I89" s="51"/>
      <c r="J89" s="66"/>
      <c r="K89" s="66"/>
      <c r="L89" s="66"/>
      <c r="M89" s="135"/>
      <c r="N89" s="66"/>
      <c r="O89" s="136"/>
      <c r="P89" s="66"/>
      <c r="Q89" s="131"/>
      <c r="R89" s="131"/>
      <c r="S89" s="131"/>
      <c r="T89" s="131"/>
      <c r="U89" s="131"/>
      <c r="V89" s="131"/>
      <c r="W89" s="131"/>
      <c r="X89" s="131"/>
      <c r="Y89" s="131"/>
      <c r="Z89" s="51"/>
    </row>
  </sheetData>
  <sheetProtection algorithmName="SHA-512" hashValue="ez1R+TRmXBAwtH8fsQHaVxfPbO47cIi/1GE5Ceky8t74nRd62QoIkZ8IypknBRqny3ywE5zWTeDLYCpzWXwECw==" saltValue="ZvG+Exa0WX3KBQFJOaT72w==" spinCount="100000" sheet="1" objects="1" scenarios="1"/>
  <dataConsolidate/>
  <mergeCells count="152">
    <mergeCell ref="L74:N74"/>
    <mergeCell ref="L75:N75"/>
    <mergeCell ref="L76:N76"/>
    <mergeCell ref="L86:N86"/>
    <mergeCell ref="L77:N77"/>
    <mergeCell ref="L78:N78"/>
    <mergeCell ref="L79:N79"/>
    <mergeCell ref="L80:N80"/>
    <mergeCell ref="L81:N81"/>
    <mergeCell ref="L82:N82"/>
    <mergeCell ref="L83:N83"/>
    <mergeCell ref="L84:N84"/>
    <mergeCell ref="L85:N85"/>
    <mergeCell ref="O82:P82"/>
    <mergeCell ref="O83:P83"/>
    <mergeCell ref="O84:P84"/>
    <mergeCell ref="O85:P85"/>
    <mergeCell ref="O86:P86"/>
    <mergeCell ref="L55:N55"/>
    <mergeCell ref="L56:N56"/>
    <mergeCell ref="L57:N57"/>
    <mergeCell ref="L58:N58"/>
    <mergeCell ref="L59:N59"/>
    <mergeCell ref="L60:N60"/>
    <mergeCell ref="L61:N61"/>
    <mergeCell ref="L62:N62"/>
    <mergeCell ref="L63:N63"/>
    <mergeCell ref="L64:N64"/>
    <mergeCell ref="L65:N65"/>
    <mergeCell ref="L66:N66"/>
    <mergeCell ref="L67:N67"/>
    <mergeCell ref="L68:N68"/>
    <mergeCell ref="L69:N69"/>
    <mergeCell ref="L70:N70"/>
    <mergeCell ref="L71:N71"/>
    <mergeCell ref="L72:N72"/>
    <mergeCell ref="L73:N73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56:P56"/>
    <mergeCell ref="O57:P57"/>
    <mergeCell ref="O58:P58"/>
    <mergeCell ref="O59:P59"/>
    <mergeCell ref="O60:P60"/>
    <mergeCell ref="O67:P67"/>
    <mergeCell ref="O68:P68"/>
    <mergeCell ref="O69:P69"/>
    <mergeCell ref="O70:P70"/>
    <mergeCell ref="I20:Y20"/>
    <mergeCell ref="I22:Y22"/>
    <mergeCell ref="C13:H13"/>
    <mergeCell ref="I38:Y38"/>
    <mergeCell ref="I16:Y16"/>
    <mergeCell ref="E55:J55"/>
    <mergeCell ref="I45:M45"/>
    <mergeCell ref="I18:Y18"/>
    <mergeCell ref="I34:Y34"/>
    <mergeCell ref="I36:Y36"/>
    <mergeCell ref="D52:Y52"/>
    <mergeCell ref="C50:H50"/>
    <mergeCell ref="C43:H43"/>
    <mergeCell ref="I30:M30"/>
    <mergeCell ref="C27:H27"/>
    <mergeCell ref="D29:Y29"/>
    <mergeCell ref="L53:N54"/>
    <mergeCell ref="O53:T53"/>
    <mergeCell ref="O54:P54"/>
    <mergeCell ref="O55:P55"/>
    <mergeCell ref="E57:J57"/>
    <mergeCell ref="E58:J58"/>
    <mergeCell ref="E59:J59"/>
    <mergeCell ref="E60:J60"/>
    <mergeCell ref="E56:J56"/>
    <mergeCell ref="E61:J61"/>
    <mergeCell ref="E86:J86"/>
    <mergeCell ref="I32:Y32"/>
    <mergeCell ref="E64:J64"/>
    <mergeCell ref="E65:J65"/>
    <mergeCell ref="E62:J62"/>
    <mergeCell ref="E63:J63"/>
    <mergeCell ref="D53:J54"/>
    <mergeCell ref="E84:J84"/>
    <mergeCell ref="E85:J85"/>
    <mergeCell ref="E76:J76"/>
    <mergeCell ref="E77:J77"/>
    <mergeCell ref="E78:J78"/>
    <mergeCell ref="E79:J79"/>
    <mergeCell ref="E80:J80"/>
    <mergeCell ref="E71:J71"/>
    <mergeCell ref="E72:J72"/>
    <mergeCell ref="E73:J73"/>
    <mergeCell ref="E74:J74"/>
    <mergeCell ref="E75:J75"/>
    <mergeCell ref="K53:K54"/>
    <mergeCell ref="Q54:T54"/>
    <mergeCell ref="E83:J83"/>
    <mergeCell ref="W1:Z1"/>
    <mergeCell ref="E81:J81"/>
    <mergeCell ref="E82:J82"/>
    <mergeCell ref="Q55:T55"/>
    <mergeCell ref="Q56:T56"/>
    <mergeCell ref="E66:J66"/>
    <mergeCell ref="E67:J67"/>
    <mergeCell ref="E68:J68"/>
    <mergeCell ref="E69:J69"/>
    <mergeCell ref="E70:J70"/>
    <mergeCell ref="J33:Y33"/>
    <mergeCell ref="Q57:T57"/>
    <mergeCell ref="Q58:T58"/>
    <mergeCell ref="Q59:T59"/>
    <mergeCell ref="Q60:T60"/>
    <mergeCell ref="Q61:T61"/>
    <mergeCell ref="Q62:T62"/>
    <mergeCell ref="Q63:T63"/>
    <mergeCell ref="Q64:T64"/>
    <mergeCell ref="Q65:T65"/>
    <mergeCell ref="Q66:T66"/>
    <mergeCell ref="Q67:T67"/>
    <mergeCell ref="Q68:T68"/>
    <mergeCell ref="Q69:T69"/>
    <mergeCell ref="Q70:T70"/>
    <mergeCell ref="Q71:T71"/>
    <mergeCell ref="Q72:T72"/>
    <mergeCell ref="O61:P61"/>
    <mergeCell ref="O62:P62"/>
    <mergeCell ref="O63:P63"/>
    <mergeCell ref="O64:P64"/>
    <mergeCell ref="O65:P65"/>
    <mergeCell ref="O66:P66"/>
    <mergeCell ref="O71:P71"/>
    <mergeCell ref="O72:P72"/>
    <mergeCell ref="Q82:T82"/>
    <mergeCell ref="Q83:T83"/>
    <mergeCell ref="Q84:T84"/>
    <mergeCell ref="Q85:T85"/>
    <mergeCell ref="Q86:T86"/>
    <mergeCell ref="Q73:T73"/>
    <mergeCell ref="Q74:T74"/>
    <mergeCell ref="Q75:T75"/>
    <mergeCell ref="Q76:T76"/>
    <mergeCell ref="Q77:T77"/>
    <mergeCell ref="Q78:T78"/>
    <mergeCell ref="Q79:T79"/>
    <mergeCell ref="Q80:T80"/>
    <mergeCell ref="Q81:T81"/>
  </mergeCells>
  <phoneticPr fontId="5"/>
  <conditionalFormatting sqref="I16:Y16">
    <cfRule type="expression" dxfId="131" priority="132" stopIfTrue="1">
      <formula>TRIM($I16)=""</formula>
    </cfRule>
  </conditionalFormatting>
  <conditionalFormatting sqref="I18:Y18">
    <cfRule type="expression" dxfId="130" priority="131" stopIfTrue="1">
      <formula>AND(TRIM($I18)&lt;&gt;"", OR(ISERROR(FIND("@"&amp;LEFT($I18,3)&amp;"@", 都道府県3))=FALSE, ISERROR(FIND("@"&amp;LEFT($I18,4)&amp;"@",都道府県4))=FALSE))=FALSE</formula>
    </cfRule>
  </conditionalFormatting>
  <conditionalFormatting sqref="I20:Y20">
    <cfRule type="expression" dxfId="129" priority="130" stopIfTrue="1">
      <formula>TRIM($I20)=""</formula>
    </cfRule>
  </conditionalFormatting>
  <conditionalFormatting sqref="I22:Y22">
    <cfRule type="expression" dxfId="128" priority="129" stopIfTrue="1">
      <formula>TRIM($I22)=""</formula>
    </cfRule>
  </conditionalFormatting>
  <conditionalFormatting sqref="I30:M30">
    <cfRule type="expression" dxfId="127" priority="128" stopIfTrue="1">
      <formula>AND($I30&lt;&gt;"しない", $I30&lt;&gt;"する")</formula>
    </cfRule>
  </conditionalFormatting>
  <conditionalFormatting sqref="I32:Y32">
    <cfRule type="expression" dxfId="126" priority="127" stopIfTrue="1">
      <formula>OR(AND($I30="する",TRIM($I32)=""),AND($I30="しない",NOT(ISBLANK($I32))))</formula>
    </cfRule>
  </conditionalFormatting>
  <conditionalFormatting sqref="I34:Y34">
    <cfRule type="expression" dxfId="125" priority="126" stopIfTrue="1">
      <formula>OR(AND($I30="する",AND($I34&lt;&gt;"", OR(ISERROR(FIND("@"&amp;LEFT($I34,3)&amp;"@", 都道府県3))=FALSE, ISERROR(FIND("@"&amp;LEFT($I34,4)&amp;"@",都道府県4))=FALSE))=FALSE),AND($I30="しない",NOT(ISBLANK($I34))))</formula>
    </cfRule>
  </conditionalFormatting>
  <conditionalFormatting sqref="I36:Y36">
    <cfRule type="expression" dxfId="124" priority="125" stopIfTrue="1">
      <formula>OR(AND($I30="する",TRIM($I36)=""),AND($I30="しない",NOT(ISBLANK($I36))))</formula>
    </cfRule>
  </conditionalFormatting>
  <conditionalFormatting sqref="I38:Y38">
    <cfRule type="expression" dxfId="123" priority="124" stopIfTrue="1">
      <formula>OR(AND($I30="する",TRIM($I38)=""),AND($I30="しない",NOT(ISBLANK($I38))))</formula>
    </cfRule>
  </conditionalFormatting>
  <conditionalFormatting sqref="I45:M45">
    <cfRule type="expression" dxfId="122" priority="123" stopIfTrue="1">
      <formula>OR(TRIM($I45)="",LEN($I45)&lt;&gt;10)</formula>
    </cfRule>
  </conditionalFormatting>
  <conditionalFormatting sqref="K55">
    <cfRule type="expression" dxfId="121" priority="122" stopIfTrue="1">
      <formula>希望&lt;&gt;0</formula>
    </cfRule>
  </conditionalFormatting>
  <conditionalFormatting sqref="L55:N55">
    <cfRule type="expression" dxfId="120" priority="121" stopIfTrue="1">
      <formula>AND($I30="する",$K55="○",$L55=0)</formula>
    </cfRule>
  </conditionalFormatting>
  <conditionalFormatting sqref="O55:P55">
    <cfRule type="expression" dxfId="119" priority="120" stopIfTrue="1">
      <formula>AND($I30="する",$K55="○",TRIM($O55)="")</formula>
    </cfRule>
  </conditionalFormatting>
  <conditionalFormatting sqref="Q55:T55">
    <cfRule type="expression" dxfId="118" priority="119" stopIfTrue="1">
      <formula>AND($I30="する",$K55="○",$Q55=0)</formula>
    </cfRule>
  </conditionalFormatting>
  <conditionalFormatting sqref="K56">
    <cfRule type="expression" dxfId="117" priority="118" stopIfTrue="1">
      <formula>希望&lt;&gt;0</formula>
    </cfRule>
  </conditionalFormatting>
  <conditionalFormatting sqref="L56:N56">
    <cfRule type="expression" dxfId="116" priority="117" stopIfTrue="1">
      <formula>AND($I30="する",$K56="○",$L56=0)</formula>
    </cfRule>
  </conditionalFormatting>
  <conditionalFormatting sqref="K57">
    <cfRule type="expression" dxfId="115" priority="116" stopIfTrue="1">
      <formula>希望&lt;&gt;0</formula>
    </cfRule>
  </conditionalFormatting>
  <conditionalFormatting sqref="L57:N57">
    <cfRule type="expression" dxfId="114" priority="115" stopIfTrue="1">
      <formula>AND($I30="する",$K57="○",$L57=0)</formula>
    </cfRule>
  </conditionalFormatting>
  <conditionalFormatting sqref="O57:P57">
    <cfRule type="expression" dxfId="113" priority="114" stopIfTrue="1">
      <formula>AND($I30="する",$K57="○",TRIM($O57)="")</formula>
    </cfRule>
  </conditionalFormatting>
  <conditionalFormatting sqref="Q57:T57">
    <cfRule type="expression" dxfId="112" priority="113" stopIfTrue="1">
      <formula>AND($I30="する",$K57="○",$Q57=0)</formula>
    </cfRule>
  </conditionalFormatting>
  <conditionalFormatting sqref="K58">
    <cfRule type="expression" dxfId="111" priority="112" stopIfTrue="1">
      <formula>希望&lt;&gt;0</formula>
    </cfRule>
  </conditionalFormatting>
  <conditionalFormatting sqref="L58:N58">
    <cfRule type="expression" dxfId="110" priority="111" stopIfTrue="1">
      <formula>AND($I30="する",$K58="○",$L58=0)</formula>
    </cfRule>
  </conditionalFormatting>
  <conditionalFormatting sqref="O58:P58">
    <cfRule type="expression" dxfId="109" priority="110" stopIfTrue="1">
      <formula>AND($I30="する",$K58="○",TRIM($O58)="")</formula>
    </cfRule>
  </conditionalFormatting>
  <conditionalFormatting sqref="Q58:T58">
    <cfRule type="expression" dxfId="108" priority="109" stopIfTrue="1">
      <formula>AND($I30="する",$K58="○",$Q58=0)</formula>
    </cfRule>
  </conditionalFormatting>
  <conditionalFormatting sqref="K59">
    <cfRule type="expression" dxfId="107" priority="108" stopIfTrue="1">
      <formula>希望&lt;&gt;0</formula>
    </cfRule>
  </conditionalFormatting>
  <conditionalFormatting sqref="L59:N59">
    <cfRule type="expression" dxfId="106" priority="107" stopIfTrue="1">
      <formula>AND($I30="する",$K59="○",$L59=0)</formula>
    </cfRule>
  </conditionalFormatting>
  <conditionalFormatting sqref="O59:P59">
    <cfRule type="expression" dxfId="105" priority="106" stopIfTrue="1">
      <formula>AND($I30="する",$K59="○",TRIM($O59)="")</formula>
    </cfRule>
  </conditionalFormatting>
  <conditionalFormatting sqref="Q59:T59">
    <cfRule type="expression" dxfId="104" priority="105" stopIfTrue="1">
      <formula>AND($I30="する",$K59="○",$Q59=0)</formula>
    </cfRule>
  </conditionalFormatting>
  <conditionalFormatting sqref="K60">
    <cfRule type="expression" dxfId="103" priority="104" stopIfTrue="1">
      <formula>希望&lt;&gt;0</formula>
    </cfRule>
  </conditionalFormatting>
  <conditionalFormatting sqref="L60:N60">
    <cfRule type="expression" dxfId="102" priority="103" stopIfTrue="1">
      <formula>AND($I30="する",$K60="○",$L60=0)</formula>
    </cfRule>
  </conditionalFormatting>
  <conditionalFormatting sqref="O60:P60">
    <cfRule type="expression" dxfId="101" priority="102" stopIfTrue="1">
      <formula>AND($I30="する",$K60="○",TRIM($O60)="")</formula>
    </cfRule>
  </conditionalFormatting>
  <conditionalFormatting sqref="Q60:T60">
    <cfRule type="expression" dxfId="100" priority="101" stopIfTrue="1">
      <formula>AND($I30="する",$K60="○",$Q60=0)</formula>
    </cfRule>
  </conditionalFormatting>
  <conditionalFormatting sqref="K61">
    <cfRule type="expression" dxfId="99" priority="100" stopIfTrue="1">
      <formula>希望&lt;&gt;0</formula>
    </cfRule>
  </conditionalFormatting>
  <conditionalFormatting sqref="L61:N61">
    <cfRule type="expression" dxfId="98" priority="99" stopIfTrue="1">
      <formula>AND($I30="する",$K61="○",$L61=0)</formula>
    </cfRule>
  </conditionalFormatting>
  <conditionalFormatting sqref="K62">
    <cfRule type="expression" dxfId="97" priority="98" stopIfTrue="1">
      <formula>希望&lt;&gt;0</formula>
    </cfRule>
  </conditionalFormatting>
  <conditionalFormatting sqref="L62:N62">
    <cfRule type="expression" dxfId="96" priority="97" stopIfTrue="1">
      <formula>AND($I30="する",$K62="○",$L62=0)</formula>
    </cfRule>
  </conditionalFormatting>
  <conditionalFormatting sqref="O62:P62">
    <cfRule type="expression" dxfId="95" priority="96" stopIfTrue="1">
      <formula>AND($I30="する",$K62="○",TRIM($O62)="")</formula>
    </cfRule>
  </conditionalFormatting>
  <conditionalFormatting sqref="Q62:T62">
    <cfRule type="expression" dxfId="94" priority="95" stopIfTrue="1">
      <formula>AND($I30="する",$K62="○",$Q62=0)</formula>
    </cfRule>
  </conditionalFormatting>
  <conditionalFormatting sqref="K63">
    <cfRule type="expression" dxfId="93" priority="94" stopIfTrue="1">
      <formula>希望&lt;&gt;0</formula>
    </cfRule>
  </conditionalFormatting>
  <conditionalFormatting sqref="L63:N63">
    <cfRule type="expression" dxfId="92" priority="93" stopIfTrue="1">
      <formula>AND($I30="する",$K63="○",$L63=0)</formula>
    </cfRule>
  </conditionalFormatting>
  <conditionalFormatting sqref="O63:P63">
    <cfRule type="expression" dxfId="91" priority="92" stopIfTrue="1">
      <formula>AND($I30="する",$K63="○",TRIM($O63)="")</formula>
    </cfRule>
  </conditionalFormatting>
  <conditionalFormatting sqref="Q63:T63">
    <cfRule type="expression" dxfId="90" priority="91" stopIfTrue="1">
      <formula>AND($I30="する",$K63="○",$Q63=0)</formula>
    </cfRule>
  </conditionalFormatting>
  <conditionalFormatting sqref="K64">
    <cfRule type="expression" dxfId="89" priority="90" stopIfTrue="1">
      <formula>希望&lt;&gt;0</formula>
    </cfRule>
  </conditionalFormatting>
  <conditionalFormatting sqref="L64:N64">
    <cfRule type="expression" dxfId="88" priority="89" stopIfTrue="1">
      <formula>AND($I30="する",$K64="○",$L64=0)</formula>
    </cfRule>
  </conditionalFormatting>
  <conditionalFormatting sqref="O64:P64">
    <cfRule type="expression" dxfId="87" priority="88" stopIfTrue="1">
      <formula>AND($I30="する",$K64="○",TRIM($O64)="")</formula>
    </cfRule>
  </conditionalFormatting>
  <conditionalFormatting sqref="Q64:T64">
    <cfRule type="expression" dxfId="86" priority="87" stopIfTrue="1">
      <formula>AND($I30="する",$K64="○",$Q64=0)</formula>
    </cfRule>
  </conditionalFormatting>
  <conditionalFormatting sqref="K65">
    <cfRule type="expression" dxfId="85" priority="86" stopIfTrue="1">
      <formula>希望&lt;&gt;0</formula>
    </cfRule>
  </conditionalFormatting>
  <conditionalFormatting sqref="L65:N65">
    <cfRule type="expression" dxfId="84" priority="85" stopIfTrue="1">
      <formula>AND($I30="する",$K65="○",$L65=0)</formula>
    </cfRule>
  </conditionalFormatting>
  <conditionalFormatting sqref="O65:P65">
    <cfRule type="expression" dxfId="83" priority="84" stopIfTrue="1">
      <formula>AND($I30="する",$K65="○",TRIM($O65)="")</formula>
    </cfRule>
  </conditionalFormatting>
  <conditionalFormatting sqref="Q65:T65">
    <cfRule type="expression" dxfId="82" priority="83" stopIfTrue="1">
      <formula>AND($I30="する",$K65="○",$Q65=0)</formula>
    </cfRule>
  </conditionalFormatting>
  <conditionalFormatting sqref="K66">
    <cfRule type="expression" dxfId="81" priority="82" stopIfTrue="1">
      <formula>希望&lt;&gt;0</formula>
    </cfRule>
  </conditionalFormatting>
  <conditionalFormatting sqref="L66:N66">
    <cfRule type="expression" dxfId="80" priority="81" stopIfTrue="1">
      <formula>AND($I30="する",$K66="○",$L66=0)</formula>
    </cfRule>
  </conditionalFormatting>
  <conditionalFormatting sqref="O66:P66">
    <cfRule type="expression" dxfId="79" priority="80" stopIfTrue="1">
      <formula>AND($I30="する",$K66="○",TRIM($O66)="")</formula>
    </cfRule>
  </conditionalFormatting>
  <conditionalFormatting sqref="Q66:T66">
    <cfRule type="expression" dxfId="78" priority="79" stopIfTrue="1">
      <formula>AND($I30="する",$K66="○",$Q66=0)</formula>
    </cfRule>
  </conditionalFormatting>
  <conditionalFormatting sqref="K67">
    <cfRule type="expression" dxfId="77" priority="78" stopIfTrue="1">
      <formula>希望&lt;&gt;0</formula>
    </cfRule>
  </conditionalFormatting>
  <conditionalFormatting sqref="L67:N67">
    <cfRule type="expression" dxfId="76" priority="77" stopIfTrue="1">
      <formula>AND($I30="する",$K67="○",$L67=0)</formula>
    </cfRule>
  </conditionalFormatting>
  <conditionalFormatting sqref="O67:P67">
    <cfRule type="expression" dxfId="75" priority="76" stopIfTrue="1">
      <formula>AND($I30="する",$K67="○",TRIM($O67)="")</formula>
    </cfRule>
  </conditionalFormatting>
  <conditionalFormatting sqref="Q67:T67">
    <cfRule type="expression" dxfId="74" priority="75" stopIfTrue="1">
      <formula>AND($I30="する",$K67="○",$Q67=0)</formula>
    </cfRule>
  </conditionalFormatting>
  <conditionalFormatting sqref="K68">
    <cfRule type="expression" dxfId="73" priority="74" stopIfTrue="1">
      <formula>希望&lt;&gt;0</formula>
    </cfRule>
  </conditionalFormatting>
  <conditionalFormatting sqref="L68:N68">
    <cfRule type="expression" dxfId="72" priority="73" stopIfTrue="1">
      <formula>AND($I30="する",$K68="○",$L68=0)</formula>
    </cfRule>
  </conditionalFormatting>
  <conditionalFormatting sqref="K69">
    <cfRule type="expression" dxfId="71" priority="72" stopIfTrue="1">
      <formula>希望&lt;&gt;0</formula>
    </cfRule>
  </conditionalFormatting>
  <conditionalFormatting sqref="L69:N69">
    <cfRule type="expression" dxfId="70" priority="71" stopIfTrue="1">
      <formula>AND($I30="する",$K69="○",$L69=0)</formula>
    </cfRule>
  </conditionalFormatting>
  <conditionalFormatting sqref="O69:P69">
    <cfRule type="expression" dxfId="69" priority="70" stopIfTrue="1">
      <formula>AND($I30="する",$K69="○",TRIM($O69)="")</formula>
    </cfRule>
  </conditionalFormatting>
  <conditionalFormatting sqref="Q69:T69">
    <cfRule type="expression" dxfId="68" priority="69" stopIfTrue="1">
      <formula>AND($I30="する",$K69="○",$Q69=0)</formula>
    </cfRule>
  </conditionalFormatting>
  <conditionalFormatting sqref="K70">
    <cfRule type="expression" dxfId="67" priority="68" stopIfTrue="1">
      <formula>希望&lt;&gt;0</formula>
    </cfRule>
  </conditionalFormatting>
  <conditionalFormatting sqref="L70:N70">
    <cfRule type="expression" dxfId="66" priority="67" stopIfTrue="1">
      <formula>AND($I30="する",$K70="○",$L70=0)</formula>
    </cfRule>
  </conditionalFormatting>
  <conditionalFormatting sqref="O70:P70">
    <cfRule type="expression" dxfId="65" priority="66" stopIfTrue="1">
      <formula>AND($I30="する",$K70="○",TRIM($O70)="")</formula>
    </cfRule>
  </conditionalFormatting>
  <conditionalFormatting sqref="Q70:T70">
    <cfRule type="expression" dxfId="64" priority="65" stopIfTrue="1">
      <formula>AND($I30="する",$K70="○",$Q70=0)</formula>
    </cfRule>
  </conditionalFormatting>
  <conditionalFormatting sqref="K71">
    <cfRule type="expression" dxfId="63" priority="64" stopIfTrue="1">
      <formula>希望&lt;&gt;0</formula>
    </cfRule>
  </conditionalFormatting>
  <conditionalFormatting sqref="L71:N71">
    <cfRule type="expression" dxfId="62" priority="63" stopIfTrue="1">
      <formula>AND($I30="する",$K71="○",$L71=0)</formula>
    </cfRule>
  </conditionalFormatting>
  <conditionalFormatting sqref="O71:P71">
    <cfRule type="expression" dxfId="61" priority="62" stopIfTrue="1">
      <formula>AND($I30="する",$K71="○",TRIM($O71)="")</formula>
    </cfRule>
  </conditionalFormatting>
  <conditionalFormatting sqref="Q71:T71">
    <cfRule type="expression" dxfId="60" priority="61" stopIfTrue="1">
      <formula>AND($I30="する",$K71="○",$Q71=0)</formula>
    </cfRule>
  </conditionalFormatting>
  <conditionalFormatting sqref="K72">
    <cfRule type="expression" dxfId="59" priority="60" stopIfTrue="1">
      <formula>希望&lt;&gt;0</formula>
    </cfRule>
  </conditionalFormatting>
  <conditionalFormatting sqref="L72:N72">
    <cfRule type="expression" dxfId="58" priority="59" stopIfTrue="1">
      <formula>AND($I30="する",$K72="○",$L72=0)</formula>
    </cfRule>
  </conditionalFormatting>
  <conditionalFormatting sqref="O72:P72">
    <cfRule type="expression" dxfId="57" priority="58" stopIfTrue="1">
      <formula>AND($I30="する",$K72="○",TRIM($O72)="")</formula>
    </cfRule>
  </conditionalFormatting>
  <conditionalFormatting sqref="Q72:T72">
    <cfRule type="expression" dxfId="56" priority="57" stopIfTrue="1">
      <formula>AND($I30="する",$K72="○",$Q72=0)</formula>
    </cfRule>
  </conditionalFormatting>
  <conditionalFormatting sqref="K73">
    <cfRule type="expression" dxfId="55" priority="56" stopIfTrue="1">
      <formula>希望&lt;&gt;0</formula>
    </cfRule>
  </conditionalFormatting>
  <conditionalFormatting sqref="L73:N73">
    <cfRule type="expression" dxfId="54" priority="55" stopIfTrue="1">
      <formula>AND($I30="する",$K73="○",$L73=0)</formula>
    </cfRule>
  </conditionalFormatting>
  <conditionalFormatting sqref="O73:P73">
    <cfRule type="expression" dxfId="53" priority="54" stopIfTrue="1">
      <formula>AND($I30="する",$K73="○",TRIM($O73)="")</formula>
    </cfRule>
  </conditionalFormatting>
  <conditionalFormatting sqref="Q73:T73">
    <cfRule type="expression" dxfId="52" priority="53" stopIfTrue="1">
      <formula>AND($I30="する",$K73="○",$Q73=0)</formula>
    </cfRule>
  </conditionalFormatting>
  <conditionalFormatting sqref="K74">
    <cfRule type="expression" dxfId="51" priority="52" stopIfTrue="1">
      <formula>希望&lt;&gt;0</formula>
    </cfRule>
  </conditionalFormatting>
  <conditionalFormatting sqref="L74:N74">
    <cfRule type="expression" dxfId="50" priority="51" stopIfTrue="1">
      <formula>AND($I30="する",$K74="○",$L74=0)</formula>
    </cfRule>
  </conditionalFormatting>
  <conditionalFormatting sqref="O74:P74">
    <cfRule type="expression" dxfId="49" priority="50" stopIfTrue="1">
      <formula>AND($I30="する",$K74="○",TRIM($O74)="")</formula>
    </cfRule>
  </conditionalFormatting>
  <conditionalFormatting sqref="Q74:T74">
    <cfRule type="expression" dxfId="48" priority="49" stopIfTrue="1">
      <formula>AND($I30="する",$K74="○",$Q74=0)</formula>
    </cfRule>
  </conditionalFormatting>
  <conditionalFormatting sqref="K75">
    <cfRule type="expression" dxfId="47" priority="48" stopIfTrue="1">
      <formula>希望&lt;&gt;0</formula>
    </cfRule>
  </conditionalFormatting>
  <conditionalFormatting sqref="L75:N75">
    <cfRule type="expression" dxfId="46" priority="47" stopIfTrue="1">
      <formula>AND($I30="する",$K75="○",$L75=0)</formula>
    </cfRule>
  </conditionalFormatting>
  <conditionalFormatting sqref="O75:P75">
    <cfRule type="expression" dxfId="45" priority="46" stopIfTrue="1">
      <formula>AND($I30="する",$K75="○",TRIM($O75)="")</formula>
    </cfRule>
  </conditionalFormatting>
  <conditionalFormatting sqref="Q75:T75">
    <cfRule type="expression" dxfId="44" priority="45" stopIfTrue="1">
      <formula>AND($I30="する",$K75="○",$Q75=0)</formula>
    </cfRule>
  </conditionalFormatting>
  <conditionalFormatting sqref="K76">
    <cfRule type="expression" dxfId="43" priority="44" stopIfTrue="1">
      <formula>希望&lt;&gt;0</formula>
    </cfRule>
  </conditionalFormatting>
  <conditionalFormatting sqref="L76:N76">
    <cfRule type="expression" dxfId="42" priority="43" stopIfTrue="1">
      <formula>AND($I30="する",$K76="○",$L76=0)</formula>
    </cfRule>
  </conditionalFormatting>
  <conditionalFormatting sqref="O76:P76">
    <cfRule type="expression" dxfId="41" priority="42" stopIfTrue="1">
      <formula>AND($I30="する",$K76="○",TRIM($O76)="")</formula>
    </cfRule>
  </conditionalFormatting>
  <conditionalFormatting sqref="Q76:T76">
    <cfRule type="expression" dxfId="40" priority="41" stopIfTrue="1">
      <formula>AND($I30="する",$K76="○",$Q76=0)</formula>
    </cfRule>
  </conditionalFormatting>
  <conditionalFormatting sqref="K77">
    <cfRule type="expression" dxfId="39" priority="40" stopIfTrue="1">
      <formula>希望&lt;&gt;0</formula>
    </cfRule>
  </conditionalFormatting>
  <conditionalFormatting sqref="L77:N77">
    <cfRule type="expression" dxfId="38" priority="39" stopIfTrue="1">
      <formula>AND($I30="する",$K77="○",$L77=0)</formula>
    </cfRule>
  </conditionalFormatting>
  <conditionalFormatting sqref="O77:P77">
    <cfRule type="expression" dxfId="37" priority="38" stopIfTrue="1">
      <formula>AND($I30="する",$K77="○",TRIM($O77)="")</formula>
    </cfRule>
  </conditionalFormatting>
  <conditionalFormatting sqref="Q77:T77">
    <cfRule type="expression" dxfId="36" priority="37" stopIfTrue="1">
      <formula>AND($I30="する",$K77="○",$Q77=0)</formula>
    </cfRule>
  </conditionalFormatting>
  <conditionalFormatting sqref="K78">
    <cfRule type="expression" dxfId="35" priority="36" stopIfTrue="1">
      <formula>希望&lt;&gt;0</formula>
    </cfRule>
  </conditionalFormatting>
  <conditionalFormatting sqref="L78:N78">
    <cfRule type="expression" dxfId="34" priority="35" stopIfTrue="1">
      <formula>AND($I30="する",$K78="○",$L78=0)</formula>
    </cfRule>
  </conditionalFormatting>
  <conditionalFormatting sqref="O78:P78">
    <cfRule type="expression" dxfId="33" priority="34" stopIfTrue="1">
      <formula>AND($I30="する",$K78="○",TRIM($O78)="")</formula>
    </cfRule>
  </conditionalFormatting>
  <conditionalFormatting sqref="Q78:T78">
    <cfRule type="expression" dxfId="32" priority="33" stopIfTrue="1">
      <formula>AND($I30="する",$K78="○",$Q78=0)</formula>
    </cfRule>
  </conditionalFormatting>
  <conditionalFormatting sqref="K79">
    <cfRule type="expression" dxfId="31" priority="32" stopIfTrue="1">
      <formula>希望&lt;&gt;0</formula>
    </cfRule>
  </conditionalFormatting>
  <conditionalFormatting sqref="L79:N79">
    <cfRule type="expression" dxfId="30" priority="31" stopIfTrue="1">
      <formula>AND($I30="する",$K79="○",$L79=0)</formula>
    </cfRule>
  </conditionalFormatting>
  <conditionalFormatting sqref="O79:P79">
    <cfRule type="expression" dxfId="29" priority="30" stopIfTrue="1">
      <formula>AND($I30="する",$K79="○",TRIM($O79)="")</formula>
    </cfRule>
  </conditionalFormatting>
  <conditionalFormatting sqref="Q79:T79">
    <cfRule type="expression" dxfId="28" priority="29" stopIfTrue="1">
      <formula>AND($I30="する",$K79="○",$Q79=0)</formula>
    </cfRule>
  </conditionalFormatting>
  <conditionalFormatting sqref="K80">
    <cfRule type="expression" dxfId="27" priority="28" stopIfTrue="1">
      <formula>希望&lt;&gt;0</formula>
    </cfRule>
  </conditionalFormatting>
  <conditionalFormatting sqref="L80:N80">
    <cfRule type="expression" dxfId="26" priority="27" stopIfTrue="1">
      <formula>AND($I30="する",$K80="○",$L80=0)</formula>
    </cfRule>
  </conditionalFormatting>
  <conditionalFormatting sqref="O80:P80">
    <cfRule type="expression" dxfId="25" priority="26" stopIfTrue="1">
      <formula>AND($I30="する",$K80="○",TRIM($O80)="")</formula>
    </cfRule>
  </conditionalFormatting>
  <conditionalFormatting sqref="Q80:T80">
    <cfRule type="expression" dxfId="24" priority="25" stopIfTrue="1">
      <formula>AND($I30="する",$K80="○",$Q80=0)</formula>
    </cfRule>
  </conditionalFormatting>
  <conditionalFormatting sqref="K81">
    <cfRule type="expression" dxfId="23" priority="24" stopIfTrue="1">
      <formula>希望&lt;&gt;0</formula>
    </cfRule>
  </conditionalFormatting>
  <conditionalFormatting sqref="L81:N81">
    <cfRule type="expression" dxfId="22" priority="23" stopIfTrue="1">
      <formula>AND($I30="する",$K81="○",$L81=0)</formula>
    </cfRule>
  </conditionalFormatting>
  <conditionalFormatting sqref="O81:P81">
    <cfRule type="expression" dxfId="21" priority="22" stopIfTrue="1">
      <formula>AND($I30="する",$K81="○",TRIM($O81)="")</formula>
    </cfRule>
  </conditionalFormatting>
  <conditionalFormatting sqref="Q81:T81">
    <cfRule type="expression" dxfId="20" priority="21" stopIfTrue="1">
      <formula>AND($I30="する",$K81="○",$Q81=0)</formula>
    </cfRule>
  </conditionalFormatting>
  <conditionalFormatting sqref="K82">
    <cfRule type="expression" dxfId="19" priority="20" stopIfTrue="1">
      <formula>希望&lt;&gt;0</formula>
    </cfRule>
  </conditionalFormatting>
  <conditionalFormatting sqref="L82:N82">
    <cfRule type="expression" dxfId="18" priority="19" stopIfTrue="1">
      <formula>AND($I30="する",$K82="○",$L82=0)</formula>
    </cfRule>
  </conditionalFormatting>
  <conditionalFormatting sqref="O82:P82">
    <cfRule type="expression" dxfId="17" priority="18" stopIfTrue="1">
      <formula>AND($I30="する",$K82="○",TRIM($O82)="")</formula>
    </cfRule>
  </conditionalFormatting>
  <conditionalFormatting sqref="Q82:T82">
    <cfRule type="expression" dxfId="16" priority="17" stopIfTrue="1">
      <formula>AND($I30="する",$K82="○",$Q82=0)</formula>
    </cfRule>
  </conditionalFormatting>
  <conditionalFormatting sqref="K83">
    <cfRule type="expression" dxfId="15" priority="16" stopIfTrue="1">
      <formula>希望&lt;&gt;0</formula>
    </cfRule>
  </conditionalFormatting>
  <conditionalFormatting sqref="L83:N83">
    <cfRule type="expression" dxfId="14" priority="15" stopIfTrue="1">
      <formula>AND($I30="する",$K83="○",$L83=0)</formula>
    </cfRule>
  </conditionalFormatting>
  <conditionalFormatting sqref="O83:P83">
    <cfRule type="expression" dxfId="13" priority="14" stopIfTrue="1">
      <formula>AND($I30="する",$K83="○",TRIM($O83)="")</formula>
    </cfRule>
  </conditionalFormatting>
  <conditionalFormatting sqref="Q83:T83">
    <cfRule type="expression" dxfId="12" priority="13" stopIfTrue="1">
      <formula>AND($I30="する",$K83="○",$Q83=0)</formula>
    </cfRule>
  </conditionalFormatting>
  <conditionalFormatting sqref="K84">
    <cfRule type="expression" dxfId="11" priority="12" stopIfTrue="1">
      <formula>希望&lt;&gt;0</formula>
    </cfRule>
  </conditionalFormatting>
  <conditionalFormatting sqref="L84:N84">
    <cfRule type="expression" dxfId="10" priority="11" stopIfTrue="1">
      <formula>AND($I30="する",$K84="○",$L84=0)</formula>
    </cfRule>
  </conditionalFormatting>
  <conditionalFormatting sqref="O84:P84">
    <cfRule type="expression" dxfId="9" priority="10" stopIfTrue="1">
      <formula>AND($I30="する",$K84="○",TRIM($O84)="")</formula>
    </cfRule>
  </conditionalFormatting>
  <conditionalFormatting sqref="Q84:T84">
    <cfRule type="expression" dxfId="8" priority="9" stopIfTrue="1">
      <formula>AND($I30="する",$K84="○",$Q84=0)</formula>
    </cfRule>
  </conditionalFormatting>
  <conditionalFormatting sqref="K85">
    <cfRule type="expression" dxfId="7" priority="8" stopIfTrue="1">
      <formula>希望&lt;&gt;0</formula>
    </cfRule>
  </conditionalFormatting>
  <conditionalFormatting sqref="L85:N85">
    <cfRule type="expression" dxfId="6" priority="7" stopIfTrue="1">
      <formula>AND($I30="する",$K85="○",$L85=0)</formula>
    </cfRule>
  </conditionalFormatting>
  <conditionalFormatting sqref="O85:P85">
    <cfRule type="expression" dxfId="5" priority="6" stopIfTrue="1">
      <formula>AND($I30="する",$K85="○",TRIM($O85)="")</formula>
    </cfRule>
  </conditionalFormatting>
  <conditionalFormatting sqref="Q85:T85">
    <cfRule type="expression" dxfId="4" priority="5" stopIfTrue="1">
      <formula>AND($I30="する",$K85="○",$Q85=0)</formula>
    </cfRule>
  </conditionalFormatting>
  <conditionalFormatting sqref="K86">
    <cfRule type="expression" dxfId="3" priority="4" stopIfTrue="1">
      <formula>希望&lt;&gt;0</formula>
    </cfRule>
  </conditionalFormatting>
  <conditionalFormatting sqref="L86:N86">
    <cfRule type="expression" dxfId="2" priority="3" stopIfTrue="1">
      <formula>AND($I30="する",$K86="○",$L86=0)</formula>
    </cfRule>
  </conditionalFormatting>
  <conditionalFormatting sqref="O86:P86">
    <cfRule type="expression" dxfId="1" priority="2" stopIfTrue="1">
      <formula>AND($I30="する",$K86="○",TRIM($O86)="")</formula>
    </cfRule>
  </conditionalFormatting>
  <conditionalFormatting sqref="Q86:T86">
    <cfRule type="expression" dxfId="0" priority="1" stopIfTrue="1">
      <formula>AND($I30="する",$K86="○",$Q86=0)</formula>
    </cfRule>
  </conditionalFormatting>
  <dataValidations count="132">
    <dataValidation errorStyle="warning" imeMode="hiragana" allowBlank="1" showInputMessage="1" showErrorMessage="1" sqref="I16:Y16" xr:uid="{63FC3574-27EF-48E4-9A2C-9571B8BD06E9}"/>
    <dataValidation errorStyle="warning" imeMode="hiragana" allowBlank="1" showInputMessage="1" showErrorMessage="1" sqref="I18:Y18" xr:uid="{87EA8F8C-195B-422B-951C-9DD7E71B5713}"/>
    <dataValidation errorStyle="warning" imeMode="hiragana" allowBlank="1" showInputMessage="1" showErrorMessage="1" sqref="I20:Y20" xr:uid="{D8C74066-27F1-4A56-9642-90DA2F7CAAD1}"/>
    <dataValidation errorStyle="warning" imeMode="hiragana" allowBlank="1" showInputMessage="1" showErrorMessage="1" sqref="I22:Y22" xr:uid="{1E189D2D-36D7-4528-A076-072692FB488E}"/>
    <dataValidation type="list" imeMode="halfAlpha" allowBlank="1" showInputMessage="1" showErrorMessage="1" error="リストから選択してください" sqref="I30:M30" xr:uid="{73E16CFE-69E5-4029-BFAB-999734923747}">
      <formula1>"しない,する"</formula1>
    </dataValidation>
    <dataValidation errorStyle="warning" imeMode="hiragana" allowBlank="1" showInputMessage="1" showErrorMessage="1" sqref="I32:Y32" xr:uid="{89E20BEE-55F4-4334-B701-B50465805F89}"/>
    <dataValidation errorStyle="warning" imeMode="hiragana" allowBlank="1" showInputMessage="1" showErrorMessage="1" sqref="I34:Y34" xr:uid="{F32B4533-A102-4ED1-9EA0-4545DE97B09B}"/>
    <dataValidation errorStyle="warning" imeMode="hiragana" allowBlank="1" showInputMessage="1" showErrorMessage="1" sqref="I36:Y36" xr:uid="{ED39F6E5-6ABB-44A1-8428-321D9A7F4598}"/>
    <dataValidation errorStyle="warning" imeMode="hiragana" allowBlank="1" showInputMessage="1" showErrorMessage="1" sqref="I38:Y38" xr:uid="{D8DAC1D1-1CE8-4763-8DCE-43998BE3E10C}"/>
    <dataValidation errorStyle="warning" imeMode="halfAlpha" allowBlank="1" showInputMessage="1" showErrorMessage="1" sqref="I45:M45" xr:uid="{2F526C49-EB9E-43DA-9A8A-B525464BE3DE}"/>
    <dataValidation type="list" imeMode="halfAlpha" allowBlank="1" showInputMessage="1" showErrorMessage="1" error="リストから選択してください" sqref="K55" xr:uid="{645F0E38-52DA-4B1A-94DE-34169D8A384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5:N55" xr:uid="{A2B2E32D-0F68-4D23-9671-7FBF65966D74}">
      <formula1>-9999999999</formula1>
      <formula2>9999999999</formula2>
    </dataValidation>
    <dataValidation type="list" imeMode="halfAlpha" allowBlank="1" showInputMessage="1" showErrorMessage="1" error="リストから選択してください" sqref="O55:P55" xr:uid="{26D570C1-428A-4EF9-AAF4-7516BE253D79}">
      <formula1>"一般,特定,　"</formula1>
    </dataValidation>
    <dataValidation type="whole" imeMode="halfAlpha" allowBlank="1" showInputMessage="1" showErrorMessage="1" error="有効な数字を入力してください" sqref="Q55:T55" xr:uid="{F04CB383-B1AF-4C24-BF9F-76A840CFE60D}">
      <formula1>0</formula1>
      <formula2>9999999999</formula2>
    </dataValidation>
    <dataValidation type="list" imeMode="halfAlpha" allowBlank="1" showInputMessage="1" showErrorMessage="1" error="リストから選択してください" sqref="K56" xr:uid="{979D8628-59A1-4DEA-BAF5-499DE70D0963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6:N56" xr:uid="{8827EC55-5BFE-4BC7-B842-31BC0A9033B2}">
      <formula1>-9999999999</formula1>
      <formula2>9999999999</formula2>
    </dataValidation>
    <dataValidation type="list" imeMode="halfAlpha" allowBlank="1" showInputMessage="1" showErrorMessage="1" error="リストから選択してください" sqref="K57" xr:uid="{BEF62C4C-1352-4346-81FE-7EF1EBBE76EE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7:N57" xr:uid="{F3100697-B828-45D4-A73A-30F0EC94D362}">
      <formula1>-9999999999</formula1>
      <formula2>9999999999</formula2>
    </dataValidation>
    <dataValidation type="list" imeMode="halfAlpha" allowBlank="1" showInputMessage="1" showErrorMessage="1" error="リストから選択してください" sqref="O57:P57" xr:uid="{85BB8BCB-D649-42A8-ADA1-B1735E05E5A0}">
      <formula1>"一般,特定,　"</formula1>
    </dataValidation>
    <dataValidation type="whole" imeMode="halfAlpha" allowBlank="1" showInputMessage="1" showErrorMessage="1" error="有効な数字を入力してください" sqref="Q57:T57" xr:uid="{3ECA5E93-A0D5-4F24-9997-B814681D61DC}">
      <formula1>0</formula1>
      <formula2>9999999999</formula2>
    </dataValidation>
    <dataValidation type="list" imeMode="halfAlpha" allowBlank="1" showInputMessage="1" showErrorMessage="1" error="リストから選択してください" sqref="K58" xr:uid="{BBDBA8E1-3C41-4C4E-9E58-086EAB04E1E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8:N58" xr:uid="{75B84C27-9F1F-4BA6-8907-2801EB0E93CF}">
      <formula1>-9999999999</formula1>
      <formula2>9999999999</formula2>
    </dataValidation>
    <dataValidation type="list" imeMode="halfAlpha" allowBlank="1" showInputMessage="1" showErrorMessage="1" error="リストから選択してください" sqref="O58:P58" xr:uid="{73995574-FB18-417F-BF16-4D9A0C7BC173}">
      <formula1>"一般,特定,　"</formula1>
    </dataValidation>
    <dataValidation type="whole" imeMode="halfAlpha" allowBlank="1" showInputMessage="1" showErrorMessage="1" error="有効な数字を入力してください" sqref="Q58:T58" xr:uid="{3B23142F-ACEB-4EE2-A374-7566B15B11FD}">
      <formula1>0</formula1>
      <formula2>9999999999</formula2>
    </dataValidation>
    <dataValidation type="list" imeMode="halfAlpha" allowBlank="1" showInputMessage="1" showErrorMessage="1" error="リストから選択してください" sqref="K59" xr:uid="{FF96352C-79C9-4741-B900-6BC0A301D6C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59:N59" xr:uid="{D0053759-F630-4A4B-8469-B1BA819CEFCC}">
      <formula1>-9999999999</formula1>
      <formula2>9999999999</formula2>
    </dataValidation>
    <dataValidation type="list" imeMode="halfAlpha" allowBlank="1" showInputMessage="1" showErrorMessage="1" error="リストから選択してください" sqref="O59:P59" xr:uid="{9B4AE4F6-2D27-4221-A5D6-CEFEB0494495}">
      <formula1>"一般,特定,　"</formula1>
    </dataValidation>
    <dataValidation type="whole" imeMode="halfAlpha" allowBlank="1" showInputMessage="1" showErrorMessage="1" error="有効な数字を入力してください" sqref="Q59:T59" xr:uid="{2F768718-52D3-438A-876B-CAD07FCCB9FD}">
      <formula1>0</formula1>
      <formula2>9999999999</formula2>
    </dataValidation>
    <dataValidation type="list" imeMode="halfAlpha" allowBlank="1" showInputMessage="1" showErrorMessage="1" error="リストから選択してください" sqref="K60" xr:uid="{603F9AA4-B935-4B5B-A779-B3FC715CAF0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0:N60" xr:uid="{DDD76195-E06E-49AD-98A5-98C8766C17A8}">
      <formula1>-9999999999</formula1>
      <formula2>9999999999</formula2>
    </dataValidation>
    <dataValidation type="list" imeMode="halfAlpha" allowBlank="1" showInputMessage="1" showErrorMessage="1" error="リストから選択してください" sqref="O60:P60" xr:uid="{B0021F42-CE4B-4684-8129-598699439F1C}">
      <formula1>"一般,特定,　"</formula1>
    </dataValidation>
    <dataValidation type="whole" imeMode="halfAlpha" allowBlank="1" showInputMessage="1" showErrorMessage="1" error="有効な数字を入力してください" sqref="Q60:T60" xr:uid="{916F4301-10B6-4C12-928A-692F068F3886}">
      <formula1>0</formula1>
      <formula2>9999999999</formula2>
    </dataValidation>
    <dataValidation type="list" imeMode="halfAlpha" allowBlank="1" showInputMessage="1" showErrorMessage="1" error="リストから選択してください" sqref="K61" xr:uid="{4CD21F0F-2196-4E95-A3D5-FB58F29CBEEB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1:N61" xr:uid="{ADD04CF8-42AE-46D9-8360-F1852AA0A502}">
      <formula1>-9999999999</formula1>
      <formula2>9999999999</formula2>
    </dataValidation>
    <dataValidation type="list" imeMode="halfAlpha" allowBlank="1" showInputMessage="1" showErrorMessage="1" error="リストから選択してください" sqref="K62" xr:uid="{4706E1DF-48F2-419D-9A26-D76218FCF3AA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2:N62" xr:uid="{30B65863-F9FF-4D56-9F28-9EA533409209}">
      <formula1>-9999999999</formula1>
      <formula2>9999999999</formula2>
    </dataValidation>
    <dataValidation type="list" imeMode="halfAlpha" allowBlank="1" showInputMessage="1" showErrorMessage="1" error="リストから選択してください" sqref="O62:P62" xr:uid="{C42AD433-459E-448E-A8EB-A94CE8C7F7F2}">
      <formula1>"一般,特定,　"</formula1>
    </dataValidation>
    <dataValidation type="whole" imeMode="halfAlpha" allowBlank="1" showInputMessage="1" showErrorMessage="1" error="有効な数字を入力してください" sqref="Q62:T62" xr:uid="{5C04E433-1B20-4483-A01A-10A50288D912}">
      <formula1>0</formula1>
      <formula2>9999999999</formula2>
    </dataValidation>
    <dataValidation type="list" imeMode="halfAlpha" allowBlank="1" showInputMessage="1" showErrorMessage="1" error="リストから選択してください" sqref="K63" xr:uid="{82E88E0B-525B-41DC-93E1-32C521D4855D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3:N63" xr:uid="{F750A07A-0947-4977-BE2A-D9357F217BD7}">
      <formula1>-9999999999</formula1>
      <formula2>9999999999</formula2>
    </dataValidation>
    <dataValidation type="list" imeMode="halfAlpha" allowBlank="1" showInputMessage="1" showErrorMessage="1" error="リストから選択してください" sqref="O63:P63" xr:uid="{01DAB0B0-25B3-4019-B2A6-47B875F3EB0C}">
      <formula1>"一般,特定,　"</formula1>
    </dataValidation>
    <dataValidation type="whole" imeMode="halfAlpha" allowBlank="1" showInputMessage="1" showErrorMessage="1" error="有効な数字を入力してください" sqref="Q63:T63" xr:uid="{F25FB0C0-9893-4A55-AEF8-89FB8AA8F03B}">
      <formula1>0</formula1>
      <formula2>9999999999</formula2>
    </dataValidation>
    <dataValidation type="list" imeMode="halfAlpha" allowBlank="1" showInputMessage="1" showErrorMessage="1" error="リストから選択してください" sqref="K64" xr:uid="{82DB1FBE-ED10-486F-A522-85F73B05C194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4:N64" xr:uid="{D35DD4A8-61C4-4898-B06F-FA3B8B03F1CE}">
      <formula1>-9999999999</formula1>
      <formula2>9999999999</formula2>
    </dataValidation>
    <dataValidation type="list" imeMode="halfAlpha" allowBlank="1" showInputMessage="1" showErrorMessage="1" error="リストから選択してください" sqref="O64:P64" xr:uid="{AE72488C-C462-4436-B64E-8E3BECBA69EF}">
      <formula1>"一般,特定,　"</formula1>
    </dataValidation>
    <dataValidation type="whole" imeMode="halfAlpha" allowBlank="1" showInputMessage="1" showErrorMessage="1" error="有効な数字を入力してください" sqref="Q64:T64" xr:uid="{29F477D4-E268-4C5C-962B-674E6528F0DF}">
      <formula1>0</formula1>
      <formula2>9999999999</formula2>
    </dataValidation>
    <dataValidation type="list" imeMode="halfAlpha" allowBlank="1" showInputMessage="1" showErrorMessage="1" error="リストから選択してください" sqref="K65" xr:uid="{17AD900C-C58C-4111-A68E-367E3CE16C83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5:N65" xr:uid="{9D1A745A-D1E5-499E-A858-423E4E9E7907}">
      <formula1>-9999999999</formula1>
      <formula2>9999999999</formula2>
    </dataValidation>
    <dataValidation type="list" imeMode="halfAlpha" allowBlank="1" showInputMessage="1" showErrorMessage="1" error="リストから選択してください" sqref="O65:P65" xr:uid="{4E39AA29-0D4C-4362-AAA5-1CCD90FB30A8}">
      <formula1>"一般,特定,　"</formula1>
    </dataValidation>
    <dataValidation type="whole" imeMode="halfAlpha" allowBlank="1" showInputMessage="1" showErrorMessage="1" error="有効な数字を入力してください" sqref="Q65:T65" xr:uid="{C1234D94-D14D-4382-BA5C-920C5972AED7}">
      <formula1>0</formula1>
      <formula2>9999999999</formula2>
    </dataValidation>
    <dataValidation type="list" imeMode="halfAlpha" allowBlank="1" showInputMessage="1" showErrorMessage="1" error="リストから選択してください" sqref="K66" xr:uid="{A25BA7AC-511A-4E7A-B424-65FFC5698D1F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6:N66" xr:uid="{512DD59C-C3B6-4739-BC09-083CFE2E1171}">
      <formula1>-9999999999</formula1>
      <formula2>9999999999</formula2>
    </dataValidation>
    <dataValidation type="list" imeMode="halfAlpha" allowBlank="1" showInputMessage="1" showErrorMessage="1" error="リストから選択してください" sqref="O66:P66" xr:uid="{81604B1C-584E-48EE-8CEF-89D60EF6E194}">
      <formula1>"一般,特定,　"</formula1>
    </dataValidation>
    <dataValidation type="whole" imeMode="halfAlpha" allowBlank="1" showInputMessage="1" showErrorMessage="1" error="有効な数字を入力してください" sqref="Q66:T66" xr:uid="{E3DD5262-BDC2-40EA-B4F1-4AE44CBF265B}">
      <formula1>0</formula1>
      <formula2>9999999999</formula2>
    </dataValidation>
    <dataValidation type="list" imeMode="halfAlpha" allowBlank="1" showInputMessage="1" showErrorMessage="1" error="リストから選択してください" sqref="K67" xr:uid="{F32D4466-97D6-465C-955B-DD1D95632D0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7:N67" xr:uid="{9A00FE31-6C72-477B-93E4-AB7705ED255B}">
      <formula1>-9999999999</formula1>
      <formula2>9999999999</formula2>
    </dataValidation>
    <dataValidation type="list" imeMode="halfAlpha" allowBlank="1" showInputMessage="1" showErrorMessage="1" error="リストから選択してください" sqref="O67:P67" xr:uid="{5B0FEF06-091A-4797-89C3-6D39D33EFE0C}">
      <formula1>"一般,特定,　"</formula1>
    </dataValidation>
    <dataValidation type="whole" imeMode="halfAlpha" allowBlank="1" showInputMessage="1" showErrorMessage="1" error="有効な数字を入力してください" sqref="Q67:T67" xr:uid="{1629AD20-DB0D-46AB-ADE1-38D7A3DBB23C}">
      <formula1>0</formula1>
      <formula2>9999999999</formula2>
    </dataValidation>
    <dataValidation type="list" imeMode="halfAlpha" allowBlank="1" showInputMessage="1" showErrorMessage="1" error="リストから選択してください" sqref="K68" xr:uid="{2E365252-94D7-46AE-A71C-3B581B0E97A9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8:N68" xr:uid="{DAF9A984-74E8-42DB-98D3-E25292FDFDB5}">
      <formula1>-9999999999</formula1>
      <formula2>9999999999</formula2>
    </dataValidation>
    <dataValidation type="list" imeMode="halfAlpha" allowBlank="1" showInputMessage="1" showErrorMessage="1" error="リストから選択してください" sqref="K69" xr:uid="{31872E35-3117-4849-80EC-473BE47CD58F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69:N69" xr:uid="{3CE583EE-9C08-4CC0-9701-AEEA181F4A00}">
      <formula1>-9999999999</formula1>
      <formula2>9999999999</formula2>
    </dataValidation>
    <dataValidation type="list" imeMode="halfAlpha" allowBlank="1" showInputMessage="1" showErrorMessage="1" error="リストから選択してください" sqref="O69:P69" xr:uid="{226FCED8-F386-4F71-BD7B-A2D3B1F55722}">
      <formula1>"一般,特定,　"</formula1>
    </dataValidation>
    <dataValidation type="whole" imeMode="halfAlpha" allowBlank="1" showInputMessage="1" showErrorMessage="1" error="有効な数字を入力してください" sqref="Q69:T69" xr:uid="{484A5050-36FB-40FE-ADB2-3C835C5B9A27}">
      <formula1>0</formula1>
      <formula2>9999999999</formula2>
    </dataValidation>
    <dataValidation type="list" imeMode="halfAlpha" allowBlank="1" showInputMessage="1" showErrorMessage="1" error="リストから選択してください" sqref="K70" xr:uid="{CDDB49CE-0731-496E-B4B8-257683CBCBF7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0:N70" xr:uid="{09DA2D05-2E6A-4982-B9C0-B90AC4033E03}">
      <formula1>-9999999999</formula1>
      <formula2>9999999999</formula2>
    </dataValidation>
    <dataValidation type="list" imeMode="halfAlpha" allowBlank="1" showInputMessage="1" showErrorMessage="1" error="リストから選択してください" sqref="O70:P70" xr:uid="{7E040C9C-1288-4F64-B7DD-B7A2D9AB5A81}">
      <formula1>"一般,特定,　"</formula1>
    </dataValidation>
    <dataValidation type="whole" imeMode="halfAlpha" allowBlank="1" showInputMessage="1" showErrorMessage="1" error="有効な数字を入力してください" sqref="Q70:T70" xr:uid="{CFE6AEAE-1A0B-428D-9FA1-EB6C92F19DD7}">
      <formula1>0</formula1>
      <formula2>9999999999</formula2>
    </dataValidation>
    <dataValidation type="list" imeMode="halfAlpha" allowBlank="1" showInputMessage="1" showErrorMessage="1" error="リストから選択してください" sqref="K71" xr:uid="{7B2CE709-96F1-4111-8ACE-248D6F4E963F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1:N71" xr:uid="{89CB4C18-B686-49FA-9FAE-C257246DAA4E}">
      <formula1>-9999999999</formula1>
      <formula2>9999999999</formula2>
    </dataValidation>
    <dataValidation type="list" imeMode="halfAlpha" allowBlank="1" showInputMessage="1" showErrorMessage="1" error="リストから選択してください" sqref="O71:P71" xr:uid="{39AF7A8B-B0B7-47F9-9FCD-B5D377C90743}">
      <formula1>"一般,特定,　"</formula1>
    </dataValidation>
    <dataValidation type="whole" imeMode="halfAlpha" allowBlank="1" showInputMessage="1" showErrorMessage="1" error="有効な数字を入力してください" sqref="Q71:T71" xr:uid="{A6D2A90F-399D-4874-A90A-D9C1F5988076}">
      <formula1>0</formula1>
      <formula2>9999999999</formula2>
    </dataValidation>
    <dataValidation type="list" imeMode="halfAlpha" allowBlank="1" showInputMessage="1" showErrorMessage="1" error="リストから選択してください" sqref="K72" xr:uid="{DE07A0E4-63D0-4A7B-9A21-50FA948388B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2:N72" xr:uid="{932133E6-D49F-45D7-B2E6-773E8DD824C7}">
      <formula1>-9999999999</formula1>
      <formula2>9999999999</formula2>
    </dataValidation>
    <dataValidation type="list" imeMode="halfAlpha" allowBlank="1" showInputMessage="1" showErrorMessage="1" error="リストから選択してください" sqref="O72:P72" xr:uid="{FC856603-5FFA-4971-84CF-EA03EF4453AD}">
      <formula1>"一般,特定,　"</formula1>
    </dataValidation>
    <dataValidation type="whole" imeMode="halfAlpha" allowBlank="1" showInputMessage="1" showErrorMessage="1" error="有効な数字を入力してください" sqref="Q72:T72" xr:uid="{87CEF49D-E55C-404A-A919-9084581FDBCE}">
      <formula1>0</formula1>
      <formula2>9999999999</formula2>
    </dataValidation>
    <dataValidation type="list" imeMode="halfAlpha" allowBlank="1" showInputMessage="1" showErrorMessage="1" error="リストから選択してください" sqref="K73" xr:uid="{13EECB29-8EEE-4788-8CEA-273626A418C5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3:N73" xr:uid="{F5CB7807-C27A-4E09-BA69-017887DABB60}">
      <formula1>-9999999999</formula1>
      <formula2>9999999999</formula2>
    </dataValidation>
    <dataValidation type="list" imeMode="halfAlpha" allowBlank="1" showInputMessage="1" showErrorMessage="1" error="リストから選択してください" sqref="O73:P73" xr:uid="{917A972A-B305-40E4-99D7-6FF058A37EC9}">
      <formula1>"一般,特定,　"</formula1>
    </dataValidation>
    <dataValidation type="whole" imeMode="halfAlpha" allowBlank="1" showInputMessage="1" showErrorMessage="1" error="有効な数字を入力してください" sqref="Q73:T73" xr:uid="{94612824-8597-4DB1-902C-815B3855BC6F}">
      <formula1>0</formula1>
      <formula2>9999999999</formula2>
    </dataValidation>
    <dataValidation type="list" imeMode="halfAlpha" allowBlank="1" showInputMessage="1" showErrorMessage="1" error="リストから選択してください" sqref="K74" xr:uid="{E53B8638-B882-4780-A61A-029320E713C5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4:N74" xr:uid="{BEEA417E-3B29-4565-9C3A-3C443C69156D}">
      <formula1>-9999999999</formula1>
      <formula2>9999999999</formula2>
    </dataValidation>
    <dataValidation type="list" imeMode="halfAlpha" allowBlank="1" showInputMessage="1" showErrorMessage="1" error="リストから選択してください" sqref="O74:P74" xr:uid="{D6FC4B01-7A2B-4041-8884-E91EE8EA5356}">
      <formula1>"一般,特定,　"</formula1>
    </dataValidation>
    <dataValidation type="whole" imeMode="halfAlpha" allowBlank="1" showInputMessage="1" showErrorMessage="1" error="有効な数字を入力してください" sqref="Q74:T74" xr:uid="{1F592211-660B-4C28-8D9C-301A22E15802}">
      <formula1>0</formula1>
      <formula2>9999999999</formula2>
    </dataValidation>
    <dataValidation type="list" imeMode="halfAlpha" allowBlank="1" showInputMessage="1" showErrorMessage="1" error="リストから選択してください" sqref="K75" xr:uid="{7892BF3E-70DB-4832-92EE-99C4EBFDA966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5:N75" xr:uid="{82D64536-6F95-42F7-A2C1-D1E16CF131BB}">
      <formula1>-9999999999</formula1>
      <formula2>9999999999</formula2>
    </dataValidation>
    <dataValidation type="list" imeMode="halfAlpha" allowBlank="1" showInputMessage="1" showErrorMessage="1" error="リストから選択してください" sqref="O75:P75" xr:uid="{DDE7CC5C-DE76-47CF-A743-7717BF9687D8}">
      <formula1>"一般,特定,　"</formula1>
    </dataValidation>
    <dataValidation type="whole" imeMode="halfAlpha" allowBlank="1" showInputMessage="1" showErrorMessage="1" error="有効な数字を入力してください" sqref="Q75:T75" xr:uid="{F0D6D89B-A0A9-4A62-8BD3-5ED097CE861E}">
      <formula1>0</formula1>
      <formula2>9999999999</formula2>
    </dataValidation>
    <dataValidation type="list" imeMode="halfAlpha" allowBlank="1" showInputMessage="1" showErrorMessage="1" error="リストから選択してください" sqref="K76" xr:uid="{FFB559AE-D57A-4181-ACD8-CC9C64ADB638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6:N76" xr:uid="{D5798745-3A3F-48F4-B0FD-3C0903048F30}">
      <formula1>-9999999999</formula1>
      <formula2>9999999999</formula2>
    </dataValidation>
    <dataValidation type="list" imeMode="halfAlpha" allowBlank="1" showInputMessage="1" showErrorMessage="1" error="リストから選択してください" sqref="O76:P76" xr:uid="{6D53CF07-5BC7-4843-9CE6-3C273982F4DF}">
      <formula1>"一般,特定,　"</formula1>
    </dataValidation>
    <dataValidation type="whole" imeMode="halfAlpha" allowBlank="1" showInputMessage="1" showErrorMessage="1" error="有効な数字を入力してください" sqref="Q76:T76" xr:uid="{69D75A13-5A7E-4202-8D92-B7DC65618143}">
      <formula1>0</formula1>
      <formula2>9999999999</formula2>
    </dataValidation>
    <dataValidation type="list" imeMode="halfAlpha" allowBlank="1" showInputMessage="1" showErrorMessage="1" error="リストから選択してください" sqref="K77" xr:uid="{8DC199DA-0C1A-4069-B5E1-CB148FDBBDC3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7:N77" xr:uid="{FC4BF33C-E089-44EE-93C6-E3C3744E6C57}">
      <formula1>-9999999999</formula1>
      <formula2>9999999999</formula2>
    </dataValidation>
    <dataValidation type="list" imeMode="halfAlpha" allowBlank="1" showInputMessage="1" showErrorMessage="1" error="リストから選択してください" sqref="O77:P77" xr:uid="{2CFB5358-2293-43E7-8C6D-EA5B2D1E694F}">
      <formula1>"一般,特定,　"</formula1>
    </dataValidation>
    <dataValidation type="whole" imeMode="halfAlpha" allowBlank="1" showInputMessage="1" showErrorMessage="1" error="有効な数字を入力してください" sqref="Q77:T77" xr:uid="{32BCFE7D-4314-4886-9E75-BAB310D998A7}">
      <formula1>0</formula1>
      <formula2>9999999999</formula2>
    </dataValidation>
    <dataValidation type="list" imeMode="halfAlpha" allowBlank="1" showInputMessage="1" showErrorMessage="1" error="リストから選択してください" sqref="K78" xr:uid="{4444DCC9-2BF8-472D-ADC2-CB0E60C1049E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8:N78" xr:uid="{6BF4F7B6-BD7A-490F-884F-A5342F65E36D}">
      <formula1>-9999999999</formula1>
      <formula2>9999999999</formula2>
    </dataValidation>
    <dataValidation type="list" imeMode="halfAlpha" allowBlank="1" showInputMessage="1" showErrorMessage="1" error="リストから選択してください" sqref="O78:P78" xr:uid="{342E9BA8-6A6B-4D02-8F35-FA5B02411DC9}">
      <formula1>"一般,特定,　"</formula1>
    </dataValidation>
    <dataValidation type="whole" imeMode="halfAlpha" allowBlank="1" showInputMessage="1" showErrorMessage="1" error="有効な数字を入力してください" sqref="Q78:T78" xr:uid="{8333F5C2-FC6D-4EDC-B341-AB7FF7E6A998}">
      <formula1>0</formula1>
      <formula2>9999999999</formula2>
    </dataValidation>
    <dataValidation type="list" imeMode="halfAlpha" allowBlank="1" showInputMessage="1" showErrorMessage="1" error="リストから選択してください" sqref="K79" xr:uid="{4C895D98-D1E5-4186-975D-003955319222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79:N79" xr:uid="{2EF3214E-9645-4C17-BB58-43CA76EBEFBE}">
      <formula1>-9999999999</formula1>
      <formula2>9999999999</formula2>
    </dataValidation>
    <dataValidation type="list" imeMode="halfAlpha" allowBlank="1" showInputMessage="1" showErrorMessage="1" error="リストから選択してください" sqref="O79:P79" xr:uid="{47D48D05-9841-46A7-BEF4-CFB3DD607FBF}">
      <formula1>"一般,特定,　"</formula1>
    </dataValidation>
    <dataValidation type="whole" imeMode="halfAlpha" allowBlank="1" showInputMessage="1" showErrorMessage="1" error="有効な数字を入力してください" sqref="Q79:T79" xr:uid="{CE086B58-3A50-4E4E-B317-CC8B3E229CFA}">
      <formula1>0</formula1>
      <formula2>9999999999</formula2>
    </dataValidation>
    <dataValidation type="list" imeMode="halfAlpha" allowBlank="1" showInputMessage="1" showErrorMessage="1" error="リストから選択してください" sqref="K80" xr:uid="{39F6C364-4CD3-4C28-B85C-5AD4A088DB28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0:N80" xr:uid="{BA1CF969-B008-4D90-A899-A31FF8DC8826}">
      <formula1>-9999999999</formula1>
      <formula2>9999999999</formula2>
    </dataValidation>
    <dataValidation type="list" imeMode="halfAlpha" allowBlank="1" showInputMessage="1" showErrorMessage="1" error="リストから選択してください" sqref="O80:P80" xr:uid="{98BF43A7-74C5-4CAB-875E-B134E9452BF1}">
      <formula1>"一般,特定,　"</formula1>
    </dataValidation>
    <dataValidation type="whole" imeMode="halfAlpha" allowBlank="1" showInputMessage="1" showErrorMessage="1" error="有効な数字を入力してください" sqref="Q80:T80" xr:uid="{C5DC3B8D-DE5B-4A4E-806D-D8A2277FEDA6}">
      <formula1>0</formula1>
      <formula2>9999999999</formula2>
    </dataValidation>
    <dataValidation type="list" imeMode="halfAlpha" allowBlank="1" showInputMessage="1" showErrorMessage="1" error="リストから選択してください" sqref="K81" xr:uid="{40DE48C3-8E83-4D4E-9F5E-FCD244F59D46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1:N81" xr:uid="{5F0E96AD-E972-4D73-BF0F-6172B217BAE9}">
      <formula1>-9999999999</formula1>
      <formula2>9999999999</formula2>
    </dataValidation>
    <dataValidation type="list" imeMode="halfAlpha" allowBlank="1" showInputMessage="1" showErrorMessage="1" error="リストから選択してください" sqref="O81:P81" xr:uid="{DC2E3D24-391F-4DA4-9E6C-0A40C330B10F}">
      <formula1>"一般,特定,　"</formula1>
    </dataValidation>
    <dataValidation type="whole" imeMode="halfAlpha" allowBlank="1" showInputMessage="1" showErrorMessage="1" error="有効な数字を入力してください" sqref="Q81:T81" xr:uid="{C8416D77-AC05-4E68-990F-A58F275D425C}">
      <formula1>0</formula1>
      <formula2>9999999999</formula2>
    </dataValidation>
    <dataValidation type="list" imeMode="halfAlpha" allowBlank="1" showInputMessage="1" showErrorMessage="1" error="リストから選択してください" sqref="K82" xr:uid="{020DB874-76EF-4413-9452-590F36B6BD1C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2:N82" xr:uid="{4D9A3075-7B52-47D4-8799-90FBE5E16A55}">
      <formula1>-9999999999</formula1>
      <formula2>9999999999</formula2>
    </dataValidation>
    <dataValidation type="list" imeMode="halfAlpha" allowBlank="1" showInputMessage="1" showErrorMessage="1" error="リストから選択してください" sqref="O82:P82" xr:uid="{21B541F5-430B-43C0-BE8E-20CBFB9B7CA8}">
      <formula1>"一般,特定,　"</formula1>
    </dataValidation>
    <dataValidation type="whole" imeMode="halfAlpha" allowBlank="1" showInputMessage="1" showErrorMessage="1" error="有効な数字を入力してください" sqref="Q82:T82" xr:uid="{36EE932F-F09E-49E1-8540-D7124A9A1D2C}">
      <formula1>0</formula1>
      <formula2>9999999999</formula2>
    </dataValidation>
    <dataValidation type="list" imeMode="halfAlpha" allowBlank="1" showInputMessage="1" showErrorMessage="1" error="リストから選択してください" sqref="K83" xr:uid="{0F1A18B1-AC7B-4B45-8419-3AA9E76A849E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3:N83" xr:uid="{C25BDA4A-84E5-4107-8DA4-E1F2995B8285}">
      <formula1>-9999999999</formula1>
      <formula2>9999999999</formula2>
    </dataValidation>
    <dataValidation type="list" imeMode="halfAlpha" allowBlank="1" showInputMessage="1" showErrorMessage="1" error="リストから選択してください" sqref="O83:P83" xr:uid="{065D4B3A-95D8-482F-9993-F8C6A10A64A2}">
      <formula1>"一般,特定,　"</formula1>
    </dataValidation>
    <dataValidation type="whole" imeMode="halfAlpha" allowBlank="1" showInputMessage="1" showErrorMessage="1" error="有効な数字を入力してください" sqref="Q83:T83" xr:uid="{E391C428-B56D-409B-86F0-4D43932AFC8D}">
      <formula1>0</formula1>
      <formula2>9999999999</formula2>
    </dataValidation>
    <dataValidation type="list" imeMode="halfAlpha" allowBlank="1" showInputMessage="1" showErrorMessage="1" error="リストから選択してください" sqref="K84" xr:uid="{488586B0-DF42-48FD-B36F-B733AC052FC0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4:N84" xr:uid="{FF906757-D7AE-4B5E-A674-24A7C977F75C}">
      <formula1>-9999999999</formula1>
      <formula2>9999999999</formula2>
    </dataValidation>
    <dataValidation type="list" imeMode="halfAlpha" allowBlank="1" showInputMessage="1" showErrorMessage="1" error="リストから選択してください" sqref="O84:P84" xr:uid="{ADA5657E-6C67-42E0-9646-735270E2FAED}">
      <formula1>"一般,特定,　"</formula1>
    </dataValidation>
    <dataValidation type="whole" imeMode="halfAlpha" allowBlank="1" showInputMessage="1" showErrorMessage="1" error="有効な数字を入力してください" sqref="Q84:T84" xr:uid="{4F27DCBB-321E-4A6B-BC1F-8AD5BAC74E6D}">
      <formula1>0</formula1>
      <formula2>9999999999</formula2>
    </dataValidation>
    <dataValidation type="list" imeMode="halfAlpha" allowBlank="1" showInputMessage="1" showErrorMessage="1" error="リストから選択してください" sqref="K85" xr:uid="{7948B023-C58E-4723-8700-9F101D2A6F61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5:N85" xr:uid="{6E35E552-5F65-4F2D-ADB7-F6A42D1FEA50}">
      <formula1>-9999999999</formula1>
      <formula2>9999999999</formula2>
    </dataValidation>
    <dataValidation type="list" imeMode="halfAlpha" allowBlank="1" showInputMessage="1" showErrorMessage="1" error="リストから選択してください" sqref="O85:P85" xr:uid="{1A5F725C-7CFB-408C-9356-EE3145931DBD}">
      <formula1>"一般,特定,　"</formula1>
    </dataValidation>
    <dataValidation type="whole" imeMode="halfAlpha" allowBlank="1" showInputMessage="1" showErrorMessage="1" error="有効な数字を入力してください" sqref="Q85:T85" xr:uid="{6E982AA5-EAF9-4557-8160-60BF7D517227}">
      <formula1>0</formula1>
      <formula2>9999999999</formula2>
    </dataValidation>
    <dataValidation type="list" imeMode="halfAlpha" allowBlank="1" showInputMessage="1" showErrorMessage="1" error="リストから選択してください" sqref="K86" xr:uid="{1C27D001-7BA2-45C9-9F6E-30FF42E939DD}">
      <formula1>"○,　"</formula1>
    </dataValidation>
    <dataValidation type="whole" imeMode="halfAlpha" allowBlank="1" showInputMessage="1" showErrorMessage="1" error="有効な数字を入力してください。10兆円以上になる場合は、9,999,999,999と入力してください" sqref="L86:N86" xr:uid="{F74A5B21-1DE7-4389-A904-26027C927DEE}">
      <formula1>-9999999999</formula1>
      <formula2>9999999999</formula2>
    </dataValidation>
    <dataValidation type="list" imeMode="halfAlpha" allowBlank="1" showInputMessage="1" showErrorMessage="1" error="リストから選択してください" sqref="O86:P86" xr:uid="{AF4CC070-8FEF-4A1D-9C61-E18EE1D7C26A}">
      <formula1>"一般,特定,　"</formula1>
    </dataValidation>
    <dataValidation type="whole" imeMode="halfAlpha" allowBlank="1" showInputMessage="1" showErrorMessage="1" error="有効な数字を入力してください" sqref="Q86:T86" xr:uid="{7EF243F2-07C9-4C63-BACC-3B976C8B1C3F}">
      <formula1>0</formula1>
      <formula2>9999999999</formula2>
    </dataValidation>
  </dataValidations>
  <pageMargins left="0.19685039370078741" right="0.19685039370078741" top="0.59055118110236227" bottom="0.19685039370078741" header="0.39370078740157483" footer="0.19685039370078741"/>
  <pageSetup paperSize="9" scale="68" fitToHeight="0" orientation="portrait" r:id="rId1"/>
  <headerFooter>
    <oddHeader>&amp;R&amp;8&amp;P/&amp;N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48"/>
  <sheetViews>
    <sheetView zoomScaleNormal="100" workbookViewId="0"/>
  </sheetViews>
  <sheetFormatPr defaultRowHeight="13.5" x14ac:dyDescent="0.15"/>
  <cols>
    <col min="1" max="1" width="17.25" style="51" customWidth="1"/>
    <col min="2" max="16384" width="9" style="51"/>
  </cols>
  <sheetData>
    <row r="1" spans="1:1" x14ac:dyDescent="0.15">
      <c r="A1" s="51" t="str">
        <f>"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"</f>
        <v>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</v>
      </c>
    </row>
    <row r="2" spans="1:1" x14ac:dyDescent="0.15">
      <c r="A2" s="51" t="str">
        <f>"@神奈川県@和歌山県@鹿児島県@"</f>
        <v>@神奈川県@和歌山県@鹿児島県@</v>
      </c>
    </row>
    <row r="3" spans="1:1" x14ac:dyDescent="0.15">
      <c r="A3" s="51" t="s">
        <v>61</v>
      </c>
    </row>
    <row r="4" spans="1:1" x14ac:dyDescent="0.15">
      <c r="A4" s="51" t="s">
        <v>62</v>
      </c>
    </row>
    <row r="5" spans="1:1" x14ac:dyDescent="0.15">
      <c r="A5" s="30"/>
    </row>
    <row r="6" spans="1:1" x14ac:dyDescent="0.15">
      <c r="A6" s="30"/>
    </row>
    <row r="7" spans="1:1" x14ac:dyDescent="0.15">
      <c r="A7" s="30"/>
    </row>
    <row r="8" spans="1:1" x14ac:dyDescent="0.15">
      <c r="A8" s="30"/>
    </row>
    <row r="9" spans="1:1" x14ac:dyDescent="0.15">
      <c r="A9" s="30"/>
    </row>
    <row r="10" spans="1:1" x14ac:dyDescent="0.15">
      <c r="A10" s="30"/>
    </row>
    <row r="11" spans="1:1" x14ac:dyDescent="0.15">
      <c r="A11" s="30"/>
    </row>
    <row r="12" spans="1:1" x14ac:dyDescent="0.15">
      <c r="A12" s="30"/>
    </row>
    <row r="13" spans="1:1" x14ac:dyDescent="0.15">
      <c r="A13" s="30"/>
    </row>
    <row r="14" spans="1:1" x14ac:dyDescent="0.15">
      <c r="A14" s="30"/>
    </row>
    <row r="15" spans="1:1" x14ac:dyDescent="0.15">
      <c r="A15" s="30"/>
    </row>
    <row r="16" spans="1:1" x14ac:dyDescent="0.15">
      <c r="A16" s="30"/>
    </row>
    <row r="17" spans="1:1" x14ac:dyDescent="0.15">
      <c r="A17" s="30"/>
    </row>
    <row r="18" spans="1:1" x14ac:dyDescent="0.15">
      <c r="A18" s="30"/>
    </row>
    <row r="19" spans="1:1" x14ac:dyDescent="0.15">
      <c r="A19" s="30"/>
    </row>
    <row r="20" spans="1:1" x14ac:dyDescent="0.15">
      <c r="A20" s="30"/>
    </row>
    <row r="21" spans="1:1" x14ac:dyDescent="0.15">
      <c r="A21" s="30"/>
    </row>
    <row r="22" spans="1:1" x14ac:dyDescent="0.15">
      <c r="A22" s="30"/>
    </row>
    <row r="23" spans="1:1" x14ac:dyDescent="0.15">
      <c r="A23" s="30"/>
    </row>
    <row r="24" spans="1:1" x14ac:dyDescent="0.15">
      <c r="A24" s="30"/>
    </row>
    <row r="25" spans="1:1" x14ac:dyDescent="0.15">
      <c r="A25" s="30"/>
    </row>
    <row r="26" spans="1:1" x14ac:dyDescent="0.15">
      <c r="A26" s="30"/>
    </row>
    <row r="27" spans="1:1" x14ac:dyDescent="0.15">
      <c r="A27" s="30"/>
    </row>
    <row r="28" spans="1:1" x14ac:dyDescent="0.15">
      <c r="A28" s="30"/>
    </row>
    <row r="29" spans="1:1" x14ac:dyDescent="0.15">
      <c r="A29" s="30"/>
    </row>
    <row r="30" spans="1:1" x14ac:dyDescent="0.15">
      <c r="A30" s="30"/>
    </row>
    <row r="31" spans="1:1" x14ac:dyDescent="0.15">
      <c r="A31" s="30"/>
    </row>
    <row r="32" spans="1:1" x14ac:dyDescent="0.15">
      <c r="A32" s="30"/>
    </row>
    <row r="33" spans="1:1" x14ac:dyDescent="0.15">
      <c r="A33" s="30"/>
    </row>
    <row r="34" spans="1:1" x14ac:dyDescent="0.15">
      <c r="A34" s="30"/>
    </row>
    <row r="35" spans="1:1" x14ac:dyDescent="0.15">
      <c r="A35" s="30"/>
    </row>
    <row r="36" spans="1:1" x14ac:dyDescent="0.15">
      <c r="A36" s="30"/>
    </row>
    <row r="37" spans="1:1" x14ac:dyDescent="0.15">
      <c r="A37" s="30"/>
    </row>
    <row r="38" spans="1:1" x14ac:dyDescent="0.15">
      <c r="A38" s="30"/>
    </row>
    <row r="39" spans="1:1" x14ac:dyDescent="0.15">
      <c r="A39" s="30"/>
    </row>
    <row r="40" spans="1:1" x14ac:dyDescent="0.15">
      <c r="A40" s="30"/>
    </row>
    <row r="41" spans="1:1" x14ac:dyDescent="0.15">
      <c r="A41" s="30"/>
    </row>
    <row r="42" spans="1:1" x14ac:dyDescent="0.15">
      <c r="A42" s="30"/>
    </row>
    <row r="43" spans="1:1" x14ac:dyDescent="0.15">
      <c r="A43" s="30"/>
    </row>
    <row r="44" spans="1:1" x14ac:dyDescent="0.15">
      <c r="A44" s="30"/>
    </row>
    <row r="45" spans="1:1" x14ac:dyDescent="0.15">
      <c r="A45" s="30"/>
    </row>
    <row r="46" spans="1:1" x14ac:dyDescent="0.15">
      <c r="A46" s="30"/>
    </row>
    <row r="47" spans="1:1" x14ac:dyDescent="0.15">
      <c r="A47" s="30"/>
    </row>
    <row r="48" spans="1:1" x14ac:dyDescent="0.15">
      <c r="A48" s="30"/>
    </row>
  </sheetData>
  <sheetProtection algorithmName="SHA-512" hashValue="LkU3/B+q/JLqdZNG+55VMU018ZnLZPzP/6VKgCwIqIYGzvV6MrTVDPEXgZixE/5hV5XRicOnH6lXmpO/6p/NBg==" saltValue="kld4UhOpbodrNWn6RveFEQ==" spinCount="100000" sheet="1" objects="1" scenarios="1"/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入力シート</vt:lpstr>
      <vt:lpstr>settings</vt:lpstr>
      <vt:lpstr>入力シート!Print_Titles</vt:lpstr>
      <vt:lpstr>希望</vt:lpstr>
      <vt:lpstr>都道府県3</vt:lpstr>
      <vt:lpstr>都道府県4</vt:lpstr>
      <vt:lpstr>日付例</vt:lpstr>
      <vt:lpstr>日付例_s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2020-09-17T01:26:36Z</cp:lastPrinted>
  <dcterms:created xsi:type="dcterms:W3CDTF">2018-07-20T07:50:20Z</dcterms:created>
  <dcterms:modified xsi:type="dcterms:W3CDTF">2026-09-02T04:33:19Z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304f3b66-a97b-4457-84fa-07845374d0c6</vt:lpwstr>
  </property>
</Properties>
</file>